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drawings/drawing2.xml" ContentType="application/vnd.openxmlformats-officedocument.drawing+xml"/>
  <Override PartName="/xl/namedSheetViews/namedSheetView2.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https://mailmissouri.sharepoint.com/sites/OfficeforFinancialSuccess-Ogrp/Shared Documents/General/Peer Financial Coaches/Resources - Financial Topics/Budgeting/"/>
    </mc:Choice>
  </mc:AlternateContent>
  <xr:revisionPtr revIDLastSave="739" documentId="8_{F3B2BE03-B0FA-40BD-8148-AD5FAF1AC63D}" xr6:coauthVersionLast="47" xr6:coauthVersionMax="47" xr10:uidLastSave="{47091A9C-D41C-4894-B420-568FDB1D8521}"/>
  <bookViews>
    <workbookView xWindow="-108" yWindow="-108" windowWidth="23256" windowHeight="12456" xr2:uid="{C389F3D7-BCA0-5E4D-8665-FE45149E82CC}"/>
  </bookViews>
  <sheets>
    <sheet name="Monthly Budget Workbook" sheetId="9" r:id="rId1"/>
    <sheet name="Expense Tracker" sheetId="10" r:id="rId2"/>
    <sheet name="Revolving Savings Planner"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3" i="10" l="1"/>
  <c r="H92" i="10"/>
  <c r="H91" i="10"/>
  <c r="H89" i="10"/>
  <c r="H88" i="10"/>
  <c r="H87" i="10"/>
  <c r="H86" i="10"/>
  <c r="H85" i="10"/>
  <c r="H84" i="10"/>
  <c r="H83" i="10"/>
  <c r="H82" i="10"/>
  <c r="C82" i="10"/>
  <c r="D69" i="9"/>
  <c r="C27" i="9"/>
  <c r="F36" i="9" s="1"/>
  <c r="F27" i="9"/>
  <c r="F38" i="9" s="1"/>
  <c r="C63" i="9"/>
  <c r="F37" i="9" s="1"/>
  <c r="C84" i="10" l="1"/>
  <c r="F39" i="9"/>
  <c r="G39" i="9" s="1"/>
  <c r="C73" i="9"/>
  <c r="C74" i="9"/>
  <c r="D74" i="9"/>
  <c r="D73" i="9"/>
  <c r="E74" i="9" l="1"/>
  <c r="F74" i="9" s="1"/>
  <c r="E73" i="9"/>
  <c r="F73" i="9" s="1"/>
  <c r="N41" i="7" l="1"/>
  <c r="M41" i="7"/>
  <c r="L41" i="7"/>
  <c r="K41" i="7"/>
  <c r="J41" i="7"/>
  <c r="I41" i="7"/>
  <c r="H41" i="7"/>
  <c r="G41" i="7"/>
  <c r="F41" i="7"/>
  <c r="E41" i="7"/>
  <c r="D41" i="7"/>
  <c r="C41" i="7"/>
  <c r="E13" i="7" l="1"/>
  <c r="E14" i="7" l="1"/>
  <c r="F40" i="7" s="1"/>
  <c r="E40" i="7" l="1"/>
  <c r="L40" i="7"/>
  <c r="K40" i="7"/>
  <c r="I40" i="7"/>
  <c r="H40" i="7"/>
  <c r="C40" i="7"/>
  <c r="C42" i="7" s="1"/>
  <c r="N40" i="7"/>
  <c r="M14" i="7"/>
  <c r="M40" i="7"/>
  <c r="D40" i="7"/>
  <c r="J40" i="7"/>
  <c r="G40" i="7"/>
  <c r="D42" i="7" l="1"/>
  <c r="E42" i="7" s="1"/>
  <c r="F42" i="7" s="1"/>
  <c r="G42" i="7" s="1"/>
  <c r="H42" i="7" s="1"/>
  <c r="I42" i="7" s="1"/>
  <c r="J42" i="7" s="1"/>
  <c r="K42" i="7" s="1"/>
  <c r="L42" i="7" s="1"/>
  <c r="M42" i="7" s="1"/>
  <c r="N42" i="7" s="1"/>
</calcChain>
</file>

<file path=xl/sharedStrings.xml><?xml version="1.0" encoding="utf-8"?>
<sst xmlns="http://schemas.openxmlformats.org/spreadsheetml/2006/main" count="194" uniqueCount="156">
  <si>
    <t xml:space="preserve">This budget belongs to: </t>
  </si>
  <si>
    <t>Monthly Budget Workbook</t>
  </si>
  <si>
    <t>Instructions</t>
  </si>
  <si>
    <t>Decide your budget timeframe. We recommend bi-weekly or monthly, depending on your pay cycles. Write your budget timeframe below. Add your personal numbers to the grey cells in the My Budget and My Budget Targets sections. The rest of the spreadsheet will auto-calculate and provide recommendations to you.</t>
  </si>
  <si>
    <t>My Budget</t>
  </si>
  <si>
    <t>Use this section to write down all of your expected monthly income and expenses, including financial goals. Edit the fields under income, expenses and financial goals to personalize this to your life.</t>
  </si>
  <si>
    <t>Budget Timeframe</t>
  </si>
  <si>
    <t>Income</t>
  </si>
  <si>
    <t>Financial Goals</t>
  </si>
  <si>
    <t>Job #1 (take-home pay)</t>
  </si>
  <si>
    <t>*Emergency Fund</t>
  </si>
  <si>
    <t>Job #2 (take-home pay)</t>
  </si>
  <si>
    <t>Debt Payments Above Minimum</t>
  </si>
  <si>
    <t>Family Support</t>
  </si>
  <si>
    <t>After-Tax Retirement Contributions</t>
  </si>
  <si>
    <t>Reimbursements from Savings</t>
  </si>
  <si>
    <t>Savings for Major Purchases</t>
  </si>
  <si>
    <t>Financial Aid Refund</t>
  </si>
  <si>
    <t>Investments</t>
  </si>
  <si>
    <t xml:space="preserve">Total Monthly Income </t>
  </si>
  <si>
    <t>Total Financial Goals</t>
  </si>
  <si>
    <t>Monthly Expenses</t>
  </si>
  <si>
    <t>*A funded emergency fund is financial goals priority #1. It is recommended that you have $500-$1000 in an emergency savings fund during college (more or less depending on job stability and outside financial support). A post-graduation emergency fund goal should be at least 3-6 months of living expenses, needs only.</t>
  </si>
  <si>
    <t>Housing</t>
  </si>
  <si>
    <t>Utilities</t>
  </si>
  <si>
    <t>Internet</t>
  </si>
  <si>
    <t>Food</t>
  </si>
  <si>
    <t>Do the Math</t>
  </si>
  <si>
    <t>Groceries</t>
  </si>
  <si>
    <t>Monthly Income</t>
  </si>
  <si>
    <t>Is my budget balanced?</t>
  </si>
  <si>
    <t>Dining Out</t>
  </si>
  <si>
    <t>- Monthly Expenses</t>
  </si>
  <si>
    <t>Transportation</t>
  </si>
  <si>
    <t>- Financial Goals</t>
  </si>
  <si>
    <t>Car Payment / Public Transportation Pass</t>
  </si>
  <si>
    <t>Budget surplus or (deficit)</t>
  </si>
  <si>
    <t>Car Insurance</t>
  </si>
  <si>
    <t xml:space="preserve">Recommendation: A balanced budget = $0 in the Budget surplus or (deficit) line. If you have a budget surplus, 'spend' that extra income in your financial goals or monthly expenses budget. If you have a budget deficit, find ways to reduce your expenses or increase your income. </t>
  </si>
  <si>
    <t>Gasoline</t>
  </si>
  <si>
    <t>Communication</t>
  </si>
  <si>
    <t>Phone</t>
  </si>
  <si>
    <t>Health</t>
  </si>
  <si>
    <t>Medications</t>
  </si>
  <si>
    <t>Medical Co-Pays</t>
  </si>
  <si>
    <t>Health Insurance</t>
  </si>
  <si>
    <t>Gym Membership</t>
  </si>
  <si>
    <t>Required Debt Payments</t>
  </si>
  <si>
    <t>Credit Card Minimum Payment</t>
  </si>
  <si>
    <t>Student Loan Minimum Payment</t>
  </si>
  <si>
    <t>Education</t>
  </si>
  <si>
    <t>University of Missouri Bill</t>
  </si>
  <si>
    <t>Books and Supplies</t>
  </si>
  <si>
    <t>Other</t>
  </si>
  <si>
    <t>Revolving Savings Fund for Future Expenses</t>
  </si>
  <si>
    <t>&lt;-- Use the Revolving Savings Planner to determine this number.</t>
  </si>
  <si>
    <t>Pet Expenses</t>
  </si>
  <si>
    <t>Household Products</t>
  </si>
  <si>
    <t>Subscriptions</t>
  </si>
  <si>
    <t>Total Monthly Expenses</t>
  </si>
  <si>
    <t>My Budget Targets</t>
  </si>
  <si>
    <t>This section will help you to set budget targets for your monthly expenses and financial goals. It is generally recommended that people set aside approximately 15% of their income for savings and other financial goals. If you can't do that right now, that's okay. These are targets to work toward over time. Set a goal to increase your financial goals contributions by a small percentage at regular intravals (such as 1% each year on your birthday) to help you make manageable increases.</t>
  </si>
  <si>
    <t>Financial Goals Target %</t>
  </si>
  <si>
    <t>Expense Target %</t>
  </si>
  <si>
    <t>Budget Target Calculator</t>
  </si>
  <si>
    <t>Target</t>
  </si>
  <si>
    <t>Actual</t>
  </si>
  <si>
    <t>Target Surplus or (Deficit)</t>
  </si>
  <si>
    <t>Expenses</t>
  </si>
  <si>
    <t>Schedule a 1-1 Financial Guidence appointment, see our upcoming workshops, or follow us on Instagram</t>
  </si>
  <si>
    <t>Expense Tracker</t>
  </si>
  <si>
    <t>Use this tool to check in on your spending patterns to identify spending habits and determine practical budget categories and limits. Ex. How much am I truly spending on going out? How much should I budget for groceries each month? Am I earning enough income to meet my needs?</t>
  </si>
  <si>
    <r>
      <rPr>
        <sz val="12"/>
        <color theme="1"/>
        <rFont val="Calibri"/>
        <family val="2"/>
        <scheme val="minor"/>
      </rPr>
      <t xml:space="preserve">If you primarily use cash, it’s helpful to keep receipts for this exercise. Look at your receipts or banking accounts (including Venmo, CashApp, PayPal, etc.) and </t>
    </r>
    <r>
      <rPr>
        <b/>
        <sz val="12"/>
        <color theme="1"/>
        <rFont val="Calibri"/>
        <family val="2"/>
        <scheme val="minor"/>
      </rPr>
      <t>write down every transaction that occurred during one recent month</t>
    </r>
    <r>
      <rPr>
        <sz val="12"/>
        <color theme="1"/>
        <rFont val="Calibri"/>
        <family val="2"/>
        <scheme val="minor"/>
      </rPr>
      <t>. Follow the instructions for each section. After you have completed the Income and Expenses sections, your transaction totals will calculate at the end of the worksheet.</t>
    </r>
  </si>
  <si>
    <r>
      <t xml:space="preserve">Instructions: </t>
    </r>
    <r>
      <rPr>
        <sz val="12"/>
        <color theme="1"/>
        <rFont val="Calibri"/>
        <family val="2"/>
        <scheme val="minor"/>
      </rPr>
      <t>Write down all sources of income. Include wages, cash gifts, family support, and any financial aid that was refunded to your bank account. Do not include financial aid posted to your bill but not refunded to you.</t>
    </r>
  </si>
  <si>
    <t>Date</t>
  </si>
  <si>
    <t>Amount</t>
  </si>
  <si>
    <t>Source</t>
  </si>
  <si>
    <r>
      <rPr>
        <sz val="12"/>
        <color theme="1"/>
        <rFont val="Calibri"/>
        <family val="2"/>
        <scheme val="minor"/>
      </rPr>
      <t xml:space="preserve">Write expenses as a </t>
    </r>
    <r>
      <rPr>
        <b/>
        <sz val="12"/>
        <color theme="1"/>
        <rFont val="Calibri"/>
        <family val="2"/>
        <scheme val="minor"/>
      </rPr>
      <t>negative number</t>
    </r>
    <r>
      <rPr>
        <sz val="12"/>
        <color theme="1"/>
        <rFont val="Calibri"/>
        <family val="2"/>
        <scheme val="minor"/>
      </rPr>
      <t xml:space="preserve"> (-$4.00) in the </t>
    </r>
    <r>
      <rPr>
        <b/>
        <sz val="12"/>
        <color theme="1"/>
        <rFont val="Calibri"/>
        <family val="2"/>
        <scheme val="minor"/>
      </rPr>
      <t>Amount</t>
    </r>
    <r>
      <rPr>
        <sz val="12"/>
        <color theme="1"/>
        <rFont val="Calibri"/>
        <family val="2"/>
        <scheme val="minor"/>
      </rPr>
      <t xml:space="preserve"> column. Use the dropdown menu for the </t>
    </r>
    <r>
      <rPr>
        <b/>
        <sz val="12"/>
        <color theme="1"/>
        <rFont val="Calibri"/>
        <family val="2"/>
        <scheme val="minor"/>
      </rPr>
      <t>Category</t>
    </r>
    <r>
      <rPr>
        <sz val="12"/>
        <color theme="1"/>
        <rFont val="Calibri"/>
        <family val="2"/>
        <scheme val="minor"/>
      </rPr>
      <t xml:space="preserve"> and </t>
    </r>
    <r>
      <rPr>
        <b/>
        <sz val="12"/>
        <color theme="1"/>
        <rFont val="Calibri"/>
        <family val="2"/>
        <scheme val="minor"/>
      </rPr>
      <t>Need or Want</t>
    </r>
    <r>
      <rPr>
        <sz val="12"/>
        <color theme="1"/>
        <rFont val="Calibri"/>
        <family val="2"/>
        <scheme val="minor"/>
      </rPr>
      <t xml:space="preserve"> columns. You can include refunds for goods returned in this section as well. Categorize refunds for returned goods as the category the original purchase would have belonged (ex. return a shirt, categorize as clothing) and write the amount as a positive number. </t>
    </r>
  </si>
  <si>
    <t>Example</t>
  </si>
  <si>
    <t>Vendor</t>
  </si>
  <si>
    <t>Purpose</t>
  </si>
  <si>
    <t>Funding Source</t>
  </si>
  <si>
    <t>Category</t>
  </si>
  <si>
    <t>Need or Want</t>
  </si>
  <si>
    <t>Birthday outfit</t>
  </si>
  <si>
    <t>Credit - Target Card</t>
  </si>
  <si>
    <t>Clothing</t>
  </si>
  <si>
    <t>Want</t>
  </si>
  <si>
    <t>shirt return (refund)</t>
  </si>
  <si>
    <t>Totals</t>
  </si>
  <si>
    <t>Total Income</t>
  </si>
  <si>
    <t>If you have a budget surplus, your expenses are less than your income - great! If you have a budget deficit, you are spending more than your income and should reduce your expenses or increase your income.</t>
  </si>
  <si>
    <t>Total Expenses</t>
  </si>
  <si>
    <t>Surplus (green) or deficit (red)</t>
  </si>
  <si>
    <t>Food - Groceries</t>
  </si>
  <si>
    <t>Food - Restaurant</t>
  </si>
  <si>
    <t>Want to dive deeper? Schedule a 1-1 financial coaching session or register for OFS workshops here:</t>
  </si>
  <si>
    <t>Needs</t>
  </si>
  <si>
    <t>Wants</t>
  </si>
  <si>
    <t>Revolving Savings Planner</t>
  </si>
  <si>
    <t xml:space="preserve">3. The spreadsheet will autocalculate your total annual expenses and a monthly savings goal. </t>
  </si>
  <si>
    <r>
      <t xml:space="preserve">4. Deposit your monthly savings goal into a </t>
    </r>
    <r>
      <rPr>
        <i/>
        <sz val="14"/>
        <color theme="1"/>
        <rFont val="Calibri"/>
        <family val="2"/>
        <scheme val="minor"/>
      </rPr>
      <t>high-yield savings account</t>
    </r>
    <r>
      <rPr>
        <sz val="14"/>
        <color theme="1"/>
        <rFont val="Calibri"/>
        <family val="2"/>
        <scheme val="minor"/>
      </rPr>
      <t>. Set up auto-savings, if possible.</t>
    </r>
  </si>
  <si>
    <t>5. As expenses are paid, transfer savings to checking account to pay for them.</t>
  </si>
  <si>
    <t>6. Repeat step 4-5: Adjust savings goal as expenses change</t>
  </si>
  <si>
    <t>Total Annual Expenses and Revolving Savings Goal</t>
  </si>
  <si>
    <t>This section will auto-calculate as you enter expenses into the annual calendar below.</t>
  </si>
  <si>
    <t>Total Annual Expenses</t>
  </si>
  <si>
    <t>&lt;-- Contribute this amount to a savings account monthly. Or stretch your goal by 5%. --&gt;</t>
  </si>
  <si>
    <t>Annual Calendar of Irregular Expenses</t>
  </si>
  <si>
    <t>Month 1</t>
  </si>
  <si>
    <t>Month 2</t>
  </si>
  <si>
    <t>Month 3</t>
  </si>
  <si>
    <t>Month 4</t>
  </si>
  <si>
    <t>Month 5</t>
  </si>
  <si>
    <t>Month 6</t>
  </si>
  <si>
    <t>Month 7</t>
  </si>
  <si>
    <t>Month 8</t>
  </si>
  <si>
    <t>Month 9</t>
  </si>
  <si>
    <t>Month 10</t>
  </si>
  <si>
    <t>Month 11</t>
  </si>
  <si>
    <t>Month 12</t>
  </si>
  <si>
    <t>Expense</t>
  </si>
  <si>
    <t>January</t>
  </si>
  <si>
    <t>February</t>
  </si>
  <si>
    <t>March</t>
  </si>
  <si>
    <t>April</t>
  </si>
  <si>
    <t>May</t>
  </si>
  <si>
    <t>June</t>
  </si>
  <si>
    <t>July</t>
  </si>
  <si>
    <t>August</t>
  </si>
  <si>
    <t>September</t>
  </si>
  <si>
    <t>October</t>
  </si>
  <si>
    <t>November</t>
  </si>
  <si>
    <t>December</t>
  </si>
  <si>
    <t>Annual Events/Activities</t>
  </si>
  <si>
    <t>Car Maintenance</t>
  </si>
  <si>
    <t>Car Registration</t>
  </si>
  <si>
    <t>Holiday/Birthday Gifts</t>
  </si>
  <si>
    <t>Insurance Premiums</t>
  </si>
  <si>
    <t>Personal Care Appts</t>
  </si>
  <si>
    <t>Pet Medications/Vaccines</t>
  </si>
  <si>
    <t>Seasonal Clothing (needs)</t>
  </si>
  <si>
    <t>Property Tax</t>
  </si>
  <si>
    <t>Expected Revolving Fund Balance Over 1 Year</t>
  </si>
  <si>
    <t>This section will show you the cycle of deposits and withdrawals from your revolving fund. Check the bottom row (Savings Balance after Expenses) for any negative numbers. Month 12 should read $0, but a negative number in any other month means your savings account won't yet have enough to cover your expenses in the month they occur. To fix the negative balance, increase your savings contribution in the months leading up to the negative balanace and decrease your contribution in the months that follow to rebalance the adjustment. The spreadsheet will automatically enter your monthly savings goal into the Monthly Savings Contribution cells, but you can edit the number as needed to balance your calendar.</t>
  </si>
  <si>
    <t>Monthly Savings Contribution</t>
  </si>
  <si>
    <t>Expected Expenses (Reimbursement to Checking Account)</t>
  </si>
  <si>
    <t>Savings Balance after Expenses</t>
  </si>
  <si>
    <t>Scan here to schedule a 1-1 Financial Guidance appointment, see our upcoming financial success workshops, or to follow us on social media</t>
  </si>
  <si>
    <t>Bank balance on budget start date:</t>
  </si>
  <si>
    <t>What dates does this budget cover?</t>
  </si>
  <si>
    <t>Use this tool to help you set budget targets for regular expenses and financial goals. To create a new copy for each month or pay period, right click on the tab at the bottom of the page and select "move or copy." Check the box to copy the workbook. Right click on any tab to rename the tab based on the budget dates.</t>
  </si>
  <si>
    <t>Emergency fund balance on start date:</t>
  </si>
  <si>
    <t>This tool will help you spread the cost of future, infrequent, but anticipated expenses across the year so they don't sneak up on your budget.</t>
  </si>
  <si>
    <t>1. Choose the month in which you'll start saving. If you don't start saving in January, edit the months listed under the Month 1-12 headings.</t>
  </si>
  <si>
    <t>2.  List all infrequent but predictable expenses and enter the cost in the month the expenses will occur. Insert additional rows if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</si>
</sst>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26"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b/>
      <sz val="12"/>
      <color theme="7"/>
      <name val="Calibri"/>
      <family val="2"/>
      <scheme val="minor"/>
    </font>
    <font>
      <b/>
      <sz val="11"/>
      <color theme="1"/>
      <name val="Calibri"/>
      <family val="2"/>
      <scheme val="minor"/>
    </font>
    <font>
      <b/>
      <sz val="18"/>
      <color theme="7"/>
      <name val="Calibri"/>
      <family val="2"/>
      <scheme val="minor"/>
    </font>
    <font>
      <b/>
      <sz val="14"/>
      <name val="Calibri"/>
      <family val="2"/>
      <scheme val="minor"/>
    </font>
    <font>
      <u/>
      <sz val="12"/>
      <color theme="10"/>
      <name val="Calibri"/>
      <family val="2"/>
      <scheme val="minor"/>
    </font>
    <font>
      <b/>
      <sz val="14"/>
      <color theme="1"/>
      <name val="Calibri"/>
      <family val="2"/>
      <scheme val="minor"/>
    </font>
    <font>
      <sz val="14"/>
      <color theme="1"/>
      <name val="Calibri"/>
      <family val="2"/>
      <scheme val="minor"/>
    </font>
    <font>
      <sz val="14"/>
      <name val="Calibri"/>
      <family val="2"/>
      <scheme val="minor"/>
    </font>
    <font>
      <u/>
      <sz val="14"/>
      <color theme="10"/>
      <name val="Calibri"/>
      <family val="2"/>
      <scheme val="minor"/>
    </font>
    <font>
      <b/>
      <sz val="24"/>
      <name val="Calibri"/>
      <family val="2"/>
      <scheme val="minor"/>
    </font>
    <font>
      <i/>
      <sz val="14"/>
      <color theme="1"/>
      <name val="Calibri"/>
      <family val="2"/>
      <scheme val="minor"/>
    </font>
    <font>
      <sz val="14"/>
      <color theme="1"/>
      <name val="Arial"/>
      <family val="2"/>
    </font>
    <font>
      <b/>
      <sz val="18"/>
      <color theme="1"/>
      <name val="Calibri"/>
      <family val="2"/>
      <scheme val="minor"/>
    </font>
    <font>
      <b/>
      <sz val="22"/>
      <color theme="7"/>
      <name val="Calibri"/>
      <family val="2"/>
      <scheme val="minor"/>
    </font>
    <font>
      <b/>
      <sz val="24"/>
      <color theme="1"/>
      <name val="Calibri"/>
      <family val="2"/>
      <scheme val="minor"/>
    </font>
    <font>
      <b/>
      <i/>
      <sz val="11"/>
      <color theme="1"/>
      <name val="Calibri"/>
      <family val="2"/>
      <scheme val="minor"/>
    </font>
    <font>
      <i/>
      <sz val="11"/>
      <color theme="1"/>
      <name val="Calibri"/>
      <family val="2"/>
      <scheme val="minor"/>
    </font>
    <font>
      <b/>
      <sz val="20"/>
      <color theme="1"/>
      <name val="Calibri"/>
      <family val="2"/>
      <scheme val="minor"/>
    </font>
    <font>
      <b/>
      <sz val="18"/>
      <name val="Calibri"/>
      <family val="2"/>
      <scheme val="minor"/>
    </font>
    <font>
      <sz val="12"/>
      <color rgb="FFC00000"/>
      <name val="Calibri"/>
      <family val="2"/>
      <scheme val="minor"/>
    </font>
  </fonts>
  <fills count="15">
    <fill>
      <patternFill patternType="none"/>
    </fill>
    <fill>
      <patternFill patternType="gray125"/>
    </fill>
    <fill>
      <patternFill patternType="solid">
        <fgColor theme="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1"/>
        <bgColor indexed="64"/>
      </patternFill>
    </fill>
    <fill>
      <patternFill patternType="solid">
        <fgColor theme="9"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39997558519241921"/>
        <bgColor indexed="64"/>
      </patternFill>
    </fill>
  </fills>
  <borders count="5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rgb="FFCCCCCC"/>
      </left>
      <right style="medium">
        <color rgb="FFCCCCCC"/>
      </right>
      <top style="medium">
        <color rgb="FFCCCCCC"/>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rgb="FFCCCCCC"/>
      </right>
      <top/>
      <bottom style="medium">
        <color indexed="64"/>
      </bottom>
      <diagonal/>
    </border>
    <border>
      <left style="medium">
        <color rgb="FFCCCCCC"/>
      </left>
      <right style="medium">
        <color rgb="FFCCCCCC"/>
      </right>
      <top/>
      <bottom style="medium">
        <color indexed="64"/>
      </bottom>
      <diagonal/>
    </border>
    <border>
      <left style="medium">
        <color rgb="FFCCCCCC"/>
      </left>
      <right style="medium">
        <color indexed="64"/>
      </right>
      <top/>
      <bottom style="medium">
        <color indexed="64"/>
      </bottom>
      <diagonal/>
    </border>
    <border>
      <left style="medium">
        <color indexed="64"/>
      </left>
      <right style="medium">
        <color rgb="FFCCCCCC"/>
      </right>
      <top style="medium">
        <color indexed="64"/>
      </top>
      <bottom style="medium">
        <color rgb="FFCCCCCC"/>
      </bottom>
      <diagonal/>
    </border>
    <border>
      <left style="medium">
        <color rgb="FFCCCCCC"/>
      </left>
      <right style="medium">
        <color rgb="FFCCCCCC"/>
      </right>
      <top style="medium">
        <color indexed="64"/>
      </top>
      <bottom style="medium">
        <color rgb="FFCCCCCC"/>
      </bottom>
      <diagonal/>
    </border>
    <border>
      <left style="medium">
        <color rgb="FFCCCCCC"/>
      </left>
      <right style="medium">
        <color indexed="64"/>
      </right>
      <top style="medium">
        <color indexed="64"/>
      </top>
      <bottom style="medium">
        <color rgb="FFCCCCCC"/>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rgb="FFCCCCCC"/>
      </right>
      <top style="medium">
        <color rgb="FFCCCCCC"/>
      </top>
      <bottom style="double">
        <color indexed="64"/>
      </bottom>
      <diagonal/>
    </border>
    <border>
      <left style="medium">
        <color rgb="FFCCCCCC"/>
      </left>
      <right style="medium">
        <color indexed="64"/>
      </right>
      <top style="medium">
        <color rgb="FFCCCCCC"/>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bottom style="double">
        <color indexed="64"/>
      </bottom>
      <diagonal/>
    </border>
    <border>
      <left/>
      <right/>
      <top/>
      <bottom style="double">
        <color indexed="64"/>
      </bottom>
      <diagonal/>
    </border>
    <border>
      <left style="medium">
        <color indexed="64"/>
      </left>
      <right/>
      <top style="double">
        <color indexed="64"/>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style="medium">
        <color indexed="64"/>
      </right>
      <top/>
      <bottom style="thin">
        <color indexed="64"/>
      </bottom>
      <diagonal/>
    </border>
  </borders>
  <cellStyleXfs count="8">
    <xf numFmtId="0" fontId="0"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10" fillId="0" borderId="0" applyNumberFormat="0" applyFill="0" applyBorder="0" applyAlignment="0" applyProtection="0"/>
    <xf numFmtId="9" fontId="4" fillId="0" borderId="0" applyFont="0" applyFill="0" applyBorder="0" applyAlignment="0" applyProtection="0"/>
    <xf numFmtId="0" fontId="2" fillId="0" borderId="0"/>
    <xf numFmtId="44" fontId="2" fillId="0" borderId="0" applyFont="0" applyFill="0" applyBorder="0" applyAlignment="0" applyProtection="0"/>
  </cellStyleXfs>
  <cellXfs count="221">
    <xf numFmtId="0" fontId="0" fillId="0" borderId="0" xfId="0"/>
    <xf numFmtId="44" fontId="4" fillId="0" borderId="0" xfId="1" applyFont="1" applyFill="1" applyBorder="1"/>
    <xf numFmtId="44" fontId="5" fillId="0" borderId="0" xfId="1" applyFont="1" applyFill="1" applyBorder="1"/>
    <xf numFmtId="8" fontId="0" fillId="0" borderId="0" xfId="0" applyNumberFormat="1"/>
    <xf numFmtId="44" fontId="6" fillId="0" borderId="0" xfId="1" applyFont="1" applyFill="1" applyBorder="1" applyAlignment="1">
      <alignment horizontal="center"/>
    </xf>
    <xf numFmtId="0" fontId="0" fillId="0" borderId="0" xfId="0" applyAlignment="1">
      <alignment horizontal="left" vertical="top" wrapText="1"/>
    </xf>
    <xf numFmtId="0" fontId="0" fillId="0" borderId="0" xfId="0" applyAlignment="1">
      <alignment vertical="top" wrapText="1"/>
    </xf>
    <xf numFmtId="0" fontId="3" fillId="0" borderId="0" xfId="2"/>
    <xf numFmtId="0" fontId="7" fillId="0" borderId="0" xfId="2" applyFont="1" applyAlignment="1">
      <alignment vertical="center"/>
    </xf>
    <xf numFmtId="0" fontId="3" fillId="0" borderId="0" xfId="2" applyAlignment="1">
      <alignment horizontal="left" vertical="center" indent="5"/>
    </xf>
    <xf numFmtId="44" fontId="0" fillId="0" borderId="0" xfId="1" applyFont="1" applyFill="1" applyBorder="1"/>
    <xf numFmtId="9" fontId="6" fillId="0" borderId="0" xfId="1" applyNumberFormat="1" applyFont="1" applyFill="1" applyBorder="1" applyAlignment="1">
      <alignment horizontal="center"/>
    </xf>
    <xf numFmtId="0" fontId="0" fillId="0" borderId="0" xfId="0" applyAlignment="1">
      <alignment horizontal="right" vertical="center" wrapText="1"/>
    </xf>
    <xf numFmtId="49" fontId="0" fillId="0" borderId="0" xfId="0" applyNumberFormat="1" applyAlignment="1">
      <alignment horizontal="right"/>
    </xf>
    <xf numFmtId="0" fontId="5" fillId="0" borderId="0" xfId="0" applyFont="1" applyAlignment="1">
      <alignment horizontal="right" wrapText="1"/>
    </xf>
    <xf numFmtId="0" fontId="6" fillId="0" borderId="0" xfId="0" applyFont="1" applyAlignment="1">
      <alignment horizontal="center"/>
    </xf>
    <xf numFmtId="0" fontId="4" fillId="0" borderId="0" xfId="2" applyFont="1" applyAlignment="1">
      <alignment horizontal="left" vertical="center" indent="5"/>
    </xf>
    <xf numFmtId="0" fontId="4" fillId="0" borderId="0" xfId="2" applyFont="1"/>
    <xf numFmtId="0" fontId="10" fillId="0" borderId="0" xfId="4"/>
    <xf numFmtId="0" fontId="9" fillId="0" borderId="0" xfId="0" applyFont="1" applyAlignment="1">
      <alignment horizontal="right" vertical="center" wrapText="1"/>
    </xf>
    <xf numFmtId="0" fontId="7" fillId="0" borderId="0" xfId="0" applyFont="1" applyAlignment="1">
      <alignment horizontal="right" vertical="top" wrapText="1"/>
    </xf>
    <xf numFmtId="0" fontId="13" fillId="2" borderId="1" xfId="0" applyFont="1" applyFill="1" applyBorder="1" applyAlignment="1" applyProtection="1">
      <alignment horizontal="left" vertical="center" wrapText="1"/>
      <protection locked="0"/>
    </xf>
    <xf numFmtId="0" fontId="13" fillId="0" borderId="0" xfId="0" applyFont="1" applyAlignment="1">
      <alignment horizontal="left" vertical="center" wrapText="1"/>
    </xf>
    <xf numFmtId="0" fontId="12" fillId="0" borderId="0" xfId="0" applyFont="1"/>
    <xf numFmtId="0" fontId="12" fillId="8" borderId="32" xfId="0" applyFont="1" applyFill="1" applyBorder="1" applyAlignment="1" applyProtection="1">
      <alignment horizontal="right" vertical="center"/>
      <protection locked="0"/>
    </xf>
    <xf numFmtId="44" fontId="12" fillId="2" borderId="27" xfId="1" applyFont="1" applyFill="1" applyBorder="1" applyProtection="1">
      <protection locked="0"/>
    </xf>
    <xf numFmtId="0" fontId="12" fillId="0" borderId="32" xfId="0" applyFont="1" applyBorder="1" applyAlignment="1" applyProtection="1">
      <alignment horizontal="right" vertical="center"/>
      <protection locked="0"/>
    </xf>
    <xf numFmtId="0" fontId="12" fillId="8" borderId="33" xfId="0" applyFont="1" applyFill="1" applyBorder="1" applyAlignment="1" applyProtection="1">
      <alignment horizontal="right" vertical="center"/>
      <protection locked="0"/>
    </xf>
    <xf numFmtId="0" fontId="12" fillId="0" borderId="33" xfId="0" applyFont="1" applyBorder="1" applyAlignment="1" applyProtection="1">
      <alignment horizontal="right" vertical="center"/>
      <protection locked="0"/>
    </xf>
    <xf numFmtId="0" fontId="12" fillId="8" borderId="34" xfId="0" applyFont="1" applyFill="1" applyBorder="1" applyAlignment="1" applyProtection="1">
      <alignment horizontal="right" vertical="center"/>
      <protection locked="0"/>
    </xf>
    <xf numFmtId="0" fontId="12" fillId="0" borderId="34" xfId="0" applyFont="1" applyBorder="1" applyAlignment="1" applyProtection="1">
      <alignment horizontal="right" vertical="center"/>
      <protection locked="0"/>
    </xf>
    <xf numFmtId="0" fontId="12" fillId="8" borderId="26" xfId="0" applyFont="1" applyFill="1" applyBorder="1" applyAlignment="1" applyProtection="1">
      <alignment horizontal="right" vertical="center"/>
      <protection locked="0"/>
    </xf>
    <xf numFmtId="0" fontId="12" fillId="0" borderId="26" xfId="0" applyFont="1" applyBorder="1" applyAlignment="1" applyProtection="1">
      <alignment horizontal="right" vertical="center"/>
      <protection locked="0"/>
    </xf>
    <xf numFmtId="0" fontId="12" fillId="0" borderId="28" xfId="0" applyFont="1" applyBorder="1" applyAlignment="1" applyProtection="1">
      <alignment horizontal="right" vertical="center"/>
      <protection locked="0"/>
    </xf>
    <xf numFmtId="44" fontId="12" fillId="2" borderId="29" xfId="1" applyFont="1" applyFill="1" applyBorder="1" applyProtection="1">
      <protection locked="0"/>
    </xf>
    <xf numFmtId="0" fontId="11" fillId="8" borderId="6" xfId="0" applyFont="1" applyFill="1" applyBorder="1" applyAlignment="1">
      <alignment horizontal="right" wrapText="1"/>
    </xf>
    <xf numFmtId="44" fontId="11" fillId="10" borderId="7" xfId="1" applyFont="1" applyFill="1" applyBorder="1" applyAlignment="1">
      <alignment vertical="center"/>
    </xf>
    <xf numFmtId="0" fontId="11" fillId="0" borderId="6" xfId="0" applyFont="1" applyBorder="1" applyAlignment="1">
      <alignment horizontal="right"/>
    </xf>
    <xf numFmtId="44" fontId="11" fillId="3" borderId="7" xfId="1" applyFont="1" applyFill="1" applyBorder="1"/>
    <xf numFmtId="0" fontId="12" fillId="0" borderId="0" xfId="0" applyFont="1" applyAlignment="1">
      <alignment vertical="top" wrapText="1"/>
    </xf>
    <xf numFmtId="0" fontId="12" fillId="0" borderId="37" xfId="0" applyFont="1" applyBorder="1" applyAlignment="1" applyProtection="1">
      <alignment horizontal="right" vertical="center"/>
      <protection locked="0"/>
    </xf>
    <xf numFmtId="0" fontId="12" fillId="0" borderId="32" xfId="0" applyFont="1" applyBorder="1" applyAlignment="1">
      <alignment horizontal="right"/>
    </xf>
    <xf numFmtId="44" fontId="12" fillId="10" borderId="11" xfId="0" applyNumberFormat="1" applyFont="1" applyFill="1" applyBorder="1"/>
    <xf numFmtId="0" fontId="12" fillId="0" borderId="30" xfId="0" applyFont="1" applyBorder="1" applyAlignment="1" applyProtection="1">
      <alignment horizontal="right" vertical="center"/>
      <protection locked="0"/>
    </xf>
    <xf numFmtId="49" fontId="12" fillId="0" borderId="33" xfId="0" applyNumberFormat="1" applyFont="1" applyBorder="1" applyAlignment="1">
      <alignment horizontal="right"/>
    </xf>
    <xf numFmtId="44" fontId="12" fillId="5" borderId="11" xfId="0" applyNumberFormat="1" applyFont="1" applyFill="1" applyBorder="1"/>
    <xf numFmtId="49" fontId="12" fillId="0" borderId="38" xfId="0" applyNumberFormat="1" applyFont="1" applyBorder="1" applyAlignment="1">
      <alignment horizontal="right"/>
    </xf>
    <xf numFmtId="44" fontId="12" fillId="3" borderId="39" xfId="0" applyNumberFormat="1" applyFont="1" applyFill="1" applyBorder="1"/>
    <xf numFmtId="0" fontId="11" fillId="0" borderId="4" xfId="0" applyFont="1" applyBorder="1" applyAlignment="1">
      <alignment horizontal="right"/>
    </xf>
    <xf numFmtId="44" fontId="11" fillId="0" borderId="0" xfId="0" applyNumberFormat="1" applyFont="1"/>
    <xf numFmtId="44" fontId="12" fillId="0" borderId="27" xfId="1" applyFont="1" applyFill="1" applyBorder="1" applyAlignment="1">
      <alignment horizontal="center" vertical="center"/>
    </xf>
    <xf numFmtId="0" fontId="12" fillId="0" borderId="4" xfId="0" applyFont="1" applyBorder="1" applyAlignment="1" applyProtection="1">
      <alignment horizontal="right" vertical="center"/>
      <protection locked="0"/>
    </xf>
    <xf numFmtId="44" fontId="12" fillId="2" borderId="40" xfId="1" applyFont="1" applyFill="1" applyBorder="1" applyProtection="1">
      <protection locked="0"/>
    </xf>
    <xf numFmtId="0" fontId="12" fillId="0" borderId="0" xfId="0" applyFont="1" applyAlignment="1">
      <alignment horizontal="left" vertical="top" wrapText="1"/>
    </xf>
    <xf numFmtId="0" fontId="14" fillId="0" borderId="0" xfId="4" applyFont="1" applyBorder="1"/>
    <xf numFmtId="44" fontId="11" fillId="5" borderId="7" xfId="1" applyFont="1" applyFill="1" applyBorder="1"/>
    <xf numFmtId="0" fontId="11" fillId="0" borderId="0" xfId="0" applyFont="1" applyAlignment="1">
      <alignment horizontal="right"/>
    </xf>
    <xf numFmtId="44" fontId="12" fillId="0" borderId="0" xfId="1" applyFont="1" applyFill="1" applyBorder="1"/>
    <xf numFmtId="44" fontId="11" fillId="0" borderId="0" xfId="1" applyFont="1" applyFill="1" applyBorder="1"/>
    <xf numFmtId="49" fontId="13" fillId="8" borderId="0" xfId="1" applyNumberFormat="1" applyFont="1" applyFill="1" applyBorder="1" applyAlignment="1">
      <alignment horizontal="left" vertical="top" wrapText="1"/>
    </xf>
    <xf numFmtId="49" fontId="9" fillId="8" borderId="0" xfId="1" applyNumberFormat="1" applyFont="1" applyFill="1" applyBorder="1" applyAlignment="1">
      <alignment horizontal="right" vertical="top" wrapText="1"/>
    </xf>
    <xf numFmtId="9" fontId="9" fillId="2" borderId="41" xfId="5" applyFont="1" applyFill="1" applyBorder="1" applyAlignment="1" applyProtection="1">
      <alignment horizontal="center" vertical="top" wrapText="1"/>
      <protection locked="0"/>
    </xf>
    <xf numFmtId="9" fontId="9" fillId="0" borderId="42" xfId="5" applyFont="1" applyFill="1" applyBorder="1" applyAlignment="1" applyProtection="1">
      <alignment horizontal="center" vertical="top" wrapText="1"/>
    </xf>
    <xf numFmtId="49" fontId="13" fillId="8" borderId="0" xfId="1" applyNumberFormat="1" applyFont="1" applyFill="1" applyBorder="1" applyAlignment="1">
      <alignment horizontal="right" vertical="top" wrapText="1"/>
    </xf>
    <xf numFmtId="9" fontId="13" fillId="8" borderId="0" xfId="5" applyFont="1" applyFill="1" applyBorder="1" applyAlignment="1">
      <alignment horizontal="left" vertical="top" wrapText="1"/>
    </xf>
    <xf numFmtId="0" fontId="12" fillId="0" borderId="4" xfId="0" applyFont="1" applyBorder="1"/>
    <xf numFmtId="0" fontId="11" fillId="8" borderId="0" xfId="0" applyFont="1" applyFill="1" applyAlignment="1">
      <alignment horizontal="center" wrapText="1"/>
    </xf>
    <xf numFmtId="0" fontId="11" fillId="0" borderId="0" xfId="0" applyFont="1" applyAlignment="1">
      <alignment horizontal="center" wrapText="1"/>
    </xf>
    <xf numFmtId="0" fontId="12" fillId="0" borderId="5" xfId="0" applyFont="1" applyBorder="1"/>
    <xf numFmtId="44" fontId="12" fillId="0" borderId="18" xfId="1" applyFont="1" applyFill="1" applyBorder="1" applyAlignment="1">
      <alignment horizontal="right" vertical="center"/>
    </xf>
    <xf numFmtId="44" fontId="12" fillId="5" borderId="19" xfId="1" applyFont="1" applyFill="1" applyBorder="1" applyAlignment="1">
      <alignment horizontal="right" vertical="center"/>
    </xf>
    <xf numFmtId="44" fontId="11" fillId="0" borderId="20" xfId="1" applyFont="1" applyBorder="1" applyAlignment="1">
      <alignment horizontal="right" vertical="center"/>
    </xf>
    <xf numFmtId="44" fontId="12" fillId="0" borderId="21" xfId="1" applyFont="1" applyFill="1" applyBorder="1" applyAlignment="1">
      <alignment horizontal="right" vertical="center"/>
    </xf>
    <xf numFmtId="44" fontId="12" fillId="3" borderId="22" xfId="1" applyFont="1" applyFill="1" applyBorder="1" applyAlignment="1">
      <alignment horizontal="right" vertical="center"/>
    </xf>
    <xf numFmtId="44" fontId="11" fillId="0" borderId="23" xfId="1" applyFont="1" applyBorder="1" applyAlignment="1">
      <alignment horizontal="right" vertical="center"/>
    </xf>
    <xf numFmtId="0" fontId="11" fillId="0" borderId="4" xfId="0" applyFont="1" applyBorder="1" applyAlignment="1">
      <alignment horizontal="right" vertical="center"/>
    </xf>
    <xf numFmtId="0" fontId="11" fillId="0" borderId="6" xfId="0" applyFont="1" applyBorder="1" applyAlignment="1">
      <alignment horizontal="right" vertical="center"/>
    </xf>
    <xf numFmtId="0" fontId="12" fillId="0" borderId="0" xfId="2" applyFont="1"/>
    <xf numFmtId="8" fontId="12" fillId="0" borderId="1" xfId="2" applyNumberFormat="1" applyFont="1" applyBorder="1" applyAlignment="1">
      <alignment horizontal="center" vertical="center" wrapText="1"/>
    </xf>
    <xf numFmtId="0" fontId="12" fillId="0" borderId="0" xfId="2" applyFont="1" applyAlignment="1">
      <alignment horizontal="left" vertical="center" wrapText="1"/>
    </xf>
    <xf numFmtId="8" fontId="12" fillId="4" borderId="1" xfId="2" applyNumberFormat="1" applyFont="1" applyFill="1" applyBorder="1" applyAlignment="1">
      <alignment horizontal="center" vertical="center" wrapText="1"/>
    </xf>
    <xf numFmtId="8" fontId="12" fillId="0" borderId="1" xfId="2" applyNumberFormat="1" applyFont="1" applyBorder="1" applyAlignment="1">
      <alignment horizontal="center" vertical="center"/>
    </xf>
    <xf numFmtId="0" fontId="12" fillId="0" borderId="0" xfId="2" applyFont="1" applyAlignment="1">
      <alignment horizontal="center"/>
    </xf>
    <xf numFmtId="0" fontId="11" fillId="0" borderId="43" xfId="2" applyFont="1" applyBorder="1" applyAlignment="1">
      <alignment horizontal="center" vertical="center" wrapText="1"/>
    </xf>
    <xf numFmtId="0" fontId="11" fillId="4" borderId="44" xfId="2" applyFont="1" applyFill="1" applyBorder="1" applyAlignment="1" applyProtection="1">
      <alignment horizontal="center" vertical="center" wrapText="1"/>
      <protection locked="0"/>
    </xf>
    <xf numFmtId="0" fontId="11" fillId="4" borderId="45" xfId="2" applyFont="1" applyFill="1" applyBorder="1" applyAlignment="1" applyProtection="1">
      <alignment horizontal="center" vertical="center" wrapText="1"/>
      <protection locked="0"/>
    </xf>
    <xf numFmtId="0" fontId="12" fillId="0" borderId="26" xfId="0" applyFont="1" applyBorder="1" applyAlignment="1" applyProtection="1">
      <alignment horizontal="right" vertical="center" wrapText="1"/>
      <protection locked="0"/>
    </xf>
    <xf numFmtId="44" fontId="17" fillId="2" borderId="11" xfId="1" applyFont="1" applyFill="1" applyBorder="1" applyAlignment="1" applyProtection="1">
      <alignment horizontal="right" vertical="center" wrapText="1"/>
      <protection locked="0"/>
    </xf>
    <xf numFmtId="44" fontId="17" fillId="2" borderId="27" xfId="1" applyFont="1" applyFill="1" applyBorder="1" applyAlignment="1" applyProtection="1">
      <alignment horizontal="right" vertical="center" wrapText="1"/>
      <protection locked="0"/>
    </xf>
    <xf numFmtId="0" fontId="12" fillId="0" borderId="46" xfId="0" applyFont="1" applyBorder="1" applyAlignment="1" applyProtection="1">
      <alignment horizontal="right" vertical="center" wrapText="1"/>
      <protection locked="0"/>
    </xf>
    <xf numFmtId="44" fontId="17" fillId="2" borderId="47" xfId="1" applyFont="1" applyFill="1" applyBorder="1" applyAlignment="1" applyProtection="1">
      <alignment horizontal="right" vertical="center" wrapText="1"/>
      <protection locked="0"/>
    </xf>
    <xf numFmtId="44" fontId="17" fillId="2" borderId="48" xfId="1" applyFont="1" applyFill="1" applyBorder="1" applyAlignment="1" applyProtection="1">
      <alignment horizontal="right" vertical="center" wrapText="1"/>
      <protection locked="0"/>
    </xf>
    <xf numFmtId="0" fontId="12" fillId="0" borderId="15" xfId="2" applyFont="1" applyBorder="1" applyAlignment="1">
      <alignment horizontal="right" vertical="center" wrapText="1"/>
    </xf>
    <xf numFmtId="8" fontId="12" fillId="2" borderId="16" xfId="2" applyNumberFormat="1" applyFont="1" applyFill="1" applyBorder="1" applyAlignment="1" applyProtection="1">
      <alignment horizontal="center" vertical="center" wrapText="1"/>
      <protection locked="0"/>
    </xf>
    <xf numFmtId="8" fontId="12" fillId="2" borderId="17" xfId="2" applyNumberFormat="1" applyFont="1" applyFill="1" applyBorder="1" applyAlignment="1" applyProtection="1">
      <alignment horizontal="center" vertical="center" wrapText="1"/>
      <protection locked="0"/>
    </xf>
    <xf numFmtId="0" fontId="12" fillId="0" borderId="24" xfId="2" applyFont="1" applyBorder="1" applyAlignment="1">
      <alignment horizontal="right" vertical="center" wrapText="1"/>
    </xf>
    <xf numFmtId="8" fontId="12" fillId="7" borderId="10" xfId="2" applyNumberFormat="1" applyFont="1" applyFill="1" applyBorder="1" applyAlignment="1">
      <alignment horizontal="center" vertical="center" wrapText="1"/>
    </xf>
    <xf numFmtId="8" fontId="12" fillId="7" borderId="25" xfId="2" applyNumberFormat="1" applyFont="1" applyFill="1" applyBorder="1" applyAlignment="1">
      <alignment horizontal="center" vertical="center" wrapText="1"/>
    </xf>
    <xf numFmtId="0" fontId="12" fillId="0" borderId="12" xfId="2" applyFont="1" applyBorder="1" applyAlignment="1">
      <alignment horizontal="right" vertical="center" wrapText="1"/>
    </xf>
    <xf numFmtId="8" fontId="12" fillId="0" borderId="13" xfId="2" applyNumberFormat="1" applyFont="1" applyBorder="1" applyAlignment="1">
      <alignment horizontal="center" vertical="center" wrapText="1"/>
    </xf>
    <xf numFmtId="8" fontId="12" fillId="0" borderId="14" xfId="2" applyNumberFormat="1" applyFont="1" applyBorder="1" applyAlignment="1">
      <alignment horizontal="center" vertical="center" wrapText="1"/>
    </xf>
    <xf numFmtId="0" fontId="20" fillId="0" borderId="0" xfId="2" applyFont="1"/>
    <xf numFmtId="0" fontId="12" fillId="0" borderId="0" xfId="2" applyFont="1" applyAlignment="1">
      <alignment vertical="top"/>
    </xf>
    <xf numFmtId="0" fontId="2" fillId="0" borderId="0" xfId="6" applyAlignment="1">
      <alignment vertical="top" wrapText="1"/>
    </xf>
    <xf numFmtId="0" fontId="2" fillId="0" borderId="0" xfId="6"/>
    <xf numFmtId="0" fontId="2" fillId="0" borderId="0" xfId="6" applyAlignment="1">
      <alignment wrapText="1"/>
    </xf>
    <xf numFmtId="0" fontId="4" fillId="0" borderId="0" xfId="6" applyFont="1" applyAlignment="1">
      <alignment vertical="top" wrapText="1"/>
    </xf>
    <xf numFmtId="0" fontId="11" fillId="0" borderId="0" xfId="6" applyFont="1" applyAlignment="1">
      <alignment horizontal="center" vertical="top" wrapText="1"/>
    </xf>
    <xf numFmtId="0" fontId="7" fillId="0" borderId="0" xfId="6" applyFont="1" applyAlignment="1">
      <alignment vertical="top" wrapText="1"/>
    </xf>
    <xf numFmtId="14" fontId="2" fillId="0" borderId="11" xfId="6" applyNumberFormat="1" applyBorder="1" applyAlignment="1" applyProtection="1">
      <alignment vertical="top" wrapText="1"/>
      <protection locked="0"/>
    </xf>
    <xf numFmtId="44" fontId="0" fillId="0" borderId="11" xfId="7" applyFont="1" applyBorder="1" applyAlignment="1" applyProtection="1">
      <alignment vertical="top" wrapText="1"/>
      <protection locked="0"/>
    </xf>
    <xf numFmtId="0" fontId="2" fillId="0" borderId="11" xfId="6" applyBorder="1" applyAlignment="1" applyProtection="1">
      <alignment vertical="top" wrapText="1"/>
      <protection locked="0"/>
    </xf>
    <xf numFmtId="0" fontId="21" fillId="0" borderId="0" xfId="6" applyFont="1" applyAlignment="1">
      <alignment vertical="top" wrapText="1"/>
    </xf>
    <xf numFmtId="0" fontId="22" fillId="0" borderId="0" xfId="6" applyFont="1" applyAlignment="1">
      <alignment vertical="top" wrapText="1"/>
    </xf>
    <xf numFmtId="0" fontId="21" fillId="13" borderId="0" xfId="6" applyFont="1" applyFill="1"/>
    <xf numFmtId="14" fontId="22" fillId="0" borderId="11" xfId="6" applyNumberFormat="1" applyFont="1" applyBorder="1"/>
    <xf numFmtId="0" fontId="22" fillId="0" borderId="11" xfId="6" applyFont="1" applyBorder="1"/>
    <xf numFmtId="44" fontId="22" fillId="0" borderId="11" xfId="7" applyFont="1" applyFill="1" applyBorder="1"/>
    <xf numFmtId="44" fontId="22" fillId="0" borderId="11" xfId="7" applyFont="1" applyBorder="1"/>
    <xf numFmtId="0" fontId="2" fillId="0" borderId="11" xfId="6" applyBorder="1" applyProtection="1">
      <protection locked="0"/>
    </xf>
    <xf numFmtId="44" fontId="0" fillId="0" borderId="11" xfId="7" applyFont="1" applyBorder="1" applyProtection="1">
      <protection locked="0"/>
    </xf>
    <xf numFmtId="0" fontId="2" fillId="0" borderId="50" xfId="6" applyBorder="1"/>
    <xf numFmtId="44" fontId="0" fillId="0" borderId="0" xfId="7" applyFont="1" applyBorder="1"/>
    <xf numFmtId="0" fontId="7" fillId="0" borderId="2" xfId="6" applyFont="1" applyBorder="1"/>
    <xf numFmtId="44" fontId="0" fillId="0" borderId="8" xfId="7" applyFont="1" applyBorder="1"/>
    <xf numFmtId="44" fontId="0" fillId="0" borderId="3" xfId="7" applyFont="1" applyBorder="1"/>
    <xf numFmtId="0" fontId="7" fillId="0" borderId="51" xfId="6" applyFont="1" applyBorder="1"/>
    <xf numFmtId="44" fontId="0" fillId="0" borderId="52" xfId="7" applyFont="1" applyBorder="1"/>
    <xf numFmtId="0" fontId="7" fillId="0" borderId="4" xfId="6" applyFont="1" applyBorder="1"/>
    <xf numFmtId="44" fontId="0" fillId="0" borderId="5" xfId="7" applyFont="1" applyBorder="1"/>
    <xf numFmtId="44" fontId="2" fillId="0" borderId="0" xfId="6" applyNumberFormat="1"/>
    <xf numFmtId="0" fontId="2" fillId="0" borderId="6" xfId="6" applyBorder="1"/>
    <xf numFmtId="0" fontId="2" fillId="0" borderId="9" xfId="6" applyBorder="1"/>
    <xf numFmtId="0" fontId="7" fillId="0" borderId="6" xfId="6" applyFont="1" applyBorder="1"/>
    <xf numFmtId="44" fontId="0" fillId="0" borderId="7" xfId="7" applyFont="1" applyBorder="1"/>
    <xf numFmtId="0" fontId="23" fillId="0" borderId="0" xfId="6" applyFont="1"/>
    <xf numFmtId="0" fontId="2" fillId="0" borderId="0" xfId="6" applyAlignment="1">
      <alignment vertical="center"/>
    </xf>
    <xf numFmtId="0" fontId="2" fillId="0" borderId="0" xfId="6" applyAlignment="1">
      <alignment vertical="center" wrapText="1"/>
    </xf>
    <xf numFmtId="14" fontId="22" fillId="0" borderId="0" xfId="6" applyNumberFormat="1" applyFont="1"/>
    <xf numFmtId="0" fontId="22" fillId="0" borderId="0" xfId="6" applyFont="1"/>
    <xf numFmtId="44" fontId="22" fillId="0" borderId="0" xfId="7" applyFont="1" applyBorder="1"/>
    <xf numFmtId="0" fontId="7" fillId="14" borderId="11" xfId="6" applyFont="1" applyFill="1" applyBorder="1" applyAlignment="1">
      <alignment horizontal="center" vertical="center"/>
    </xf>
    <xf numFmtId="44" fontId="12" fillId="12" borderId="27" xfId="1" applyFont="1" applyFill="1" applyBorder="1" applyAlignment="1" applyProtection="1">
      <alignment horizontal="left" vertical="center"/>
      <protection locked="0"/>
    </xf>
    <xf numFmtId="0" fontId="12" fillId="0" borderId="35" xfId="0" applyFont="1" applyBorder="1" applyAlignment="1" applyProtection="1">
      <alignment horizontal="right" vertical="center"/>
      <protection locked="0"/>
    </xf>
    <xf numFmtId="44" fontId="12" fillId="2" borderId="57" xfId="1" applyFont="1" applyFill="1" applyBorder="1" applyProtection="1">
      <protection locked="0"/>
    </xf>
    <xf numFmtId="0" fontId="1" fillId="0" borderId="11" xfId="6" applyFont="1" applyBorder="1" applyProtection="1">
      <protection locked="0"/>
    </xf>
    <xf numFmtId="44" fontId="25" fillId="0" borderId="0" xfId="7" applyFont="1" applyProtection="1">
      <protection locked="0"/>
    </xf>
    <xf numFmtId="0" fontId="13" fillId="0" borderId="0" xfId="0" applyFont="1" applyAlignment="1">
      <alignment horizontal="left" vertical="top" wrapText="1"/>
    </xf>
    <xf numFmtId="0" fontId="9" fillId="11" borderId="35" xfId="0" applyFont="1" applyFill="1" applyBorder="1" applyAlignment="1">
      <alignment horizontal="left" vertical="center"/>
    </xf>
    <xf numFmtId="0" fontId="9" fillId="11" borderId="36" xfId="0" applyFont="1" applyFill="1" applyBorder="1" applyAlignment="1">
      <alignment horizontal="left" vertical="center"/>
    </xf>
    <xf numFmtId="0" fontId="13" fillId="0" borderId="0" xfId="0" applyFont="1" applyAlignment="1">
      <alignment horizontal="left" vertical="top" wrapText="1"/>
    </xf>
    <xf numFmtId="0" fontId="9" fillId="9" borderId="2" xfId="0" applyFont="1" applyFill="1" applyBorder="1" applyAlignment="1">
      <alignment horizontal="center"/>
    </xf>
    <xf numFmtId="0" fontId="9" fillId="9" borderId="3" xfId="0" applyFont="1" applyFill="1" applyBorder="1" applyAlignment="1">
      <alignment horizontal="center"/>
    </xf>
    <xf numFmtId="0" fontId="9" fillId="9" borderId="43" xfId="0" applyFont="1" applyFill="1" applyBorder="1" applyAlignment="1">
      <alignment horizontal="center"/>
    </xf>
    <xf numFmtId="0" fontId="9" fillId="9" borderId="45" xfId="0" applyFont="1" applyFill="1" applyBorder="1" applyAlignment="1">
      <alignment horizontal="center"/>
    </xf>
    <xf numFmtId="0" fontId="12" fillId="0" borderId="0" xfId="0" applyFont="1" applyAlignment="1">
      <alignment horizontal="left" vertical="top" wrapText="1"/>
    </xf>
    <xf numFmtId="0" fontId="9" fillId="11" borderId="30" xfId="0" applyFont="1" applyFill="1" applyBorder="1" applyAlignment="1">
      <alignment horizontal="left" vertical="center"/>
    </xf>
    <xf numFmtId="0" fontId="9" fillId="11" borderId="31" xfId="0" applyFont="1" applyFill="1" applyBorder="1" applyAlignment="1">
      <alignment horizontal="left" vertical="center"/>
    </xf>
    <xf numFmtId="0" fontId="15" fillId="0" borderId="0" xfId="0" applyFont="1"/>
    <xf numFmtId="0" fontId="12" fillId="8" borderId="0" xfId="0" applyFont="1" applyFill="1" applyAlignment="1">
      <alignment vertical="top" wrapText="1"/>
    </xf>
    <xf numFmtId="0" fontId="8" fillId="6" borderId="0" xfId="0" applyFont="1" applyFill="1" applyAlignment="1">
      <alignment horizontal="center" vertical="center"/>
    </xf>
    <xf numFmtId="0" fontId="8" fillId="6" borderId="0" xfId="0" applyFont="1" applyFill="1" applyAlignment="1">
      <alignment horizontal="center" vertical="center" wrapText="1"/>
    </xf>
    <xf numFmtId="0" fontId="5" fillId="0" borderId="0" xfId="0" applyFont="1" applyAlignment="1">
      <alignment vertical="top" wrapText="1"/>
    </xf>
    <xf numFmtId="0" fontId="9" fillId="9" borderId="8" xfId="0" applyFont="1" applyFill="1" applyBorder="1" applyAlignment="1">
      <alignment horizontal="center"/>
    </xf>
    <xf numFmtId="0" fontId="9" fillId="9" borderId="27" xfId="0" applyFont="1" applyFill="1" applyBorder="1" applyAlignment="1">
      <alignment horizontal="center" vertical="center" wrapText="1"/>
    </xf>
    <xf numFmtId="0" fontId="12" fillId="0" borderId="2" xfId="0" applyFont="1" applyBorder="1" applyAlignment="1">
      <alignment vertical="center" wrapText="1"/>
    </xf>
    <xf numFmtId="0" fontId="12" fillId="0" borderId="8" xfId="0" applyFont="1" applyBorder="1" applyAlignment="1">
      <alignment vertical="center" wrapText="1"/>
    </xf>
    <xf numFmtId="0" fontId="12" fillId="0" borderId="5"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6" xfId="0" applyFont="1" applyBorder="1" applyAlignment="1">
      <alignment vertical="center" wrapText="1"/>
    </xf>
    <xf numFmtId="0" fontId="12" fillId="0" borderId="9" xfId="0" applyFont="1" applyBorder="1" applyAlignment="1">
      <alignment vertical="center" wrapText="1"/>
    </xf>
    <xf numFmtId="0" fontId="12" fillId="0" borderId="7" xfId="0" applyFont="1" applyBorder="1" applyAlignment="1">
      <alignment vertical="center" wrapText="1"/>
    </xf>
    <xf numFmtId="44" fontId="8" fillId="6" borderId="4" xfId="1" applyFont="1" applyFill="1" applyBorder="1" applyAlignment="1">
      <alignment horizontal="center" vertical="center"/>
    </xf>
    <xf numFmtId="44" fontId="8" fillId="6" borderId="0" xfId="1" applyFont="1" applyFill="1" applyBorder="1" applyAlignment="1">
      <alignment horizontal="center" vertical="center"/>
    </xf>
    <xf numFmtId="49" fontId="13" fillId="8" borderId="0" xfId="1" applyNumberFormat="1" applyFont="1" applyFill="1" applyBorder="1" applyAlignment="1">
      <alignment horizontal="left" vertical="top" wrapText="1"/>
    </xf>
    <xf numFmtId="46" fontId="9" fillId="9" borderId="54" xfId="1" applyNumberFormat="1" applyFont="1" applyFill="1" applyBorder="1" applyAlignment="1">
      <alignment horizontal="center" vertical="center" wrapText="1"/>
    </xf>
    <xf numFmtId="46" fontId="9" fillId="9" borderId="55" xfId="1" applyNumberFormat="1" applyFont="1" applyFill="1" applyBorder="1" applyAlignment="1">
      <alignment horizontal="center" vertical="center" wrapText="1"/>
    </xf>
    <xf numFmtId="46" fontId="9" fillId="9" borderId="56" xfId="1" applyNumberFormat="1" applyFont="1" applyFill="1" applyBorder="1" applyAlignment="1">
      <alignment horizontal="center" vertical="center" wrapText="1"/>
    </xf>
    <xf numFmtId="0" fontId="12" fillId="0" borderId="5" xfId="0" applyFont="1" applyBorder="1" applyAlignment="1">
      <alignment horizontal="left" vertical="top" wrapText="1"/>
    </xf>
    <xf numFmtId="0" fontId="12" fillId="0" borderId="9" xfId="0" applyFont="1" applyBorder="1" applyAlignment="1">
      <alignment horizontal="left" vertical="top" wrapText="1"/>
    </xf>
    <xf numFmtId="0" fontId="12" fillId="0" borderId="7" xfId="0" applyFont="1" applyBorder="1" applyAlignment="1">
      <alignment horizontal="left" vertical="top" wrapText="1"/>
    </xf>
    <xf numFmtId="49" fontId="9" fillId="8" borderId="0" xfId="1" applyNumberFormat="1" applyFont="1" applyFill="1" applyBorder="1" applyAlignment="1">
      <alignment horizontal="right" vertical="top" wrapText="1"/>
    </xf>
    <xf numFmtId="49" fontId="9" fillId="8" borderId="5" xfId="1" applyNumberFormat="1" applyFont="1" applyFill="1" applyBorder="1" applyAlignment="1">
      <alignment horizontal="right" vertical="top" wrapText="1"/>
    </xf>
    <xf numFmtId="0" fontId="22" fillId="0" borderId="0" xfId="6" applyFont="1" applyAlignment="1">
      <alignment horizontal="left" vertical="top" wrapText="1"/>
    </xf>
    <xf numFmtId="0" fontId="24" fillId="9" borderId="0" xfId="6" applyFont="1" applyFill="1" applyAlignment="1">
      <alignment horizontal="center"/>
    </xf>
    <xf numFmtId="0" fontId="2" fillId="0" borderId="8" xfId="6" applyBorder="1" applyAlignment="1">
      <alignment vertical="top" wrapText="1"/>
    </xf>
    <xf numFmtId="0" fontId="2" fillId="0" borderId="3" xfId="6" applyBorder="1" applyAlignment="1">
      <alignment vertical="top" wrapText="1"/>
    </xf>
    <xf numFmtId="0" fontId="2" fillId="0" borderId="0" xfId="6" applyAlignment="1">
      <alignment vertical="top" wrapText="1"/>
    </xf>
    <xf numFmtId="0" fontId="2" fillId="0" borderId="5" xfId="6" applyBorder="1" applyAlignment="1">
      <alignment vertical="top" wrapText="1"/>
    </xf>
    <xf numFmtId="0" fontId="2" fillId="0" borderId="9" xfId="6" applyBorder="1" applyAlignment="1">
      <alignment vertical="top" wrapText="1"/>
    </xf>
    <xf numFmtId="0" fontId="2" fillId="0" borderId="7" xfId="6" applyBorder="1" applyAlignment="1">
      <alignment vertical="top" wrapText="1"/>
    </xf>
    <xf numFmtId="0" fontId="7" fillId="0" borderId="53" xfId="6" applyFont="1" applyBorder="1" applyAlignment="1">
      <alignment vertical="top" wrapText="1"/>
    </xf>
    <xf numFmtId="0" fontId="7" fillId="0" borderId="4" xfId="6" applyFont="1" applyBorder="1" applyAlignment="1">
      <alignment vertical="top" wrapText="1"/>
    </xf>
    <xf numFmtId="0" fontId="0" fillId="0" borderId="0" xfId="6" applyFont="1" applyAlignment="1">
      <alignment vertical="top" wrapText="1"/>
    </xf>
    <xf numFmtId="0" fontId="4" fillId="0" borderId="0" xfId="6" applyFont="1" applyAlignment="1">
      <alignment vertical="top" wrapText="1"/>
    </xf>
    <xf numFmtId="0" fontId="18" fillId="9" borderId="0" xfId="6" applyFont="1" applyFill="1" applyAlignment="1">
      <alignment horizontal="center" vertical="top" wrapText="1"/>
    </xf>
    <xf numFmtId="0" fontId="5" fillId="0" borderId="0" xfId="6" applyFont="1" applyAlignment="1">
      <alignment vertical="top" wrapText="1"/>
    </xf>
    <xf numFmtId="0" fontId="5" fillId="0" borderId="49" xfId="6" applyFont="1" applyBorder="1" applyAlignment="1">
      <alignment vertical="top" wrapText="1"/>
    </xf>
    <xf numFmtId="0" fontId="24" fillId="9" borderId="0" xfId="6" applyFont="1" applyFill="1" applyAlignment="1">
      <alignment horizontal="center" vertical="top" wrapText="1"/>
    </xf>
    <xf numFmtId="0" fontId="18" fillId="9" borderId="0" xfId="6" applyFont="1" applyFill="1" applyAlignment="1">
      <alignment horizontal="center" vertical="center" wrapText="1"/>
    </xf>
    <xf numFmtId="0" fontId="5" fillId="9" borderId="0" xfId="6" applyFont="1" applyFill="1" applyAlignment="1">
      <alignment horizontal="center" vertical="center" wrapText="1"/>
    </xf>
    <xf numFmtId="0" fontId="19" fillId="6" borderId="2" xfId="2" applyFont="1" applyFill="1" applyBorder="1" applyAlignment="1">
      <alignment vertical="center"/>
    </xf>
    <xf numFmtId="0" fontId="19" fillId="6" borderId="8" xfId="2" applyFont="1" applyFill="1" applyBorder="1" applyAlignment="1">
      <alignment vertical="center"/>
    </xf>
    <xf numFmtId="0" fontId="19" fillId="6" borderId="3" xfId="2" applyFont="1" applyFill="1" applyBorder="1" applyAlignment="1">
      <alignment vertical="center"/>
    </xf>
    <xf numFmtId="0" fontId="18" fillId="9" borderId="0" xfId="2" applyFont="1" applyFill="1" applyAlignment="1">
      <alignment horizontal="center"/>
    </xf>
    <xf numFmtId="0" fontId="18" fillId="9" borderId="0" xfId="2" applyFont="1" applyFill="1" applyAlignment="1">
      <alignment horizontal="center" vertical="center"/>
    </xf>
    <xf numFmtId="0" fontId="12" fillId="0" borderId="0" xfId="2" applyFont="1" applyAlignment="1">
      <alignment horizontal="left" vertical="center"/>
    </xf>
    <xf numFmtId="0" fontId="11" fillId="0" borderId="0" xfId="2" applyFont="1" applyAlignment="1">
      <alignment horizontal="right" vertical="center" wrapText="1"/>
    </xf>
    <xf numFmtId="0" fontId="11" fillId="0" borderId="5" xfId="2" applyFont="1" applyBorder="1" applyAlignment="1">
      <alignment horizontal="right" vertical="center" wrapText="1"/>
    </xf>
    <xf numFmtId="0" fontId="11" fillId="0" borderId="4" xfId="2" applyFont="1" applyBorder="1" applyAlignment="1">
      <alignment horizontal="center" vertical="center" wrapText="1"/>
    </xf>
    <xf numFmtId="0" fontId="11" fillId="0" borderId="0" xfId="2" applyFont="1" applyAlignment="1">
      <alignment horizontal="center" vertical="center" wrapText="1"/>
    </xf>
    <xf numFmtId="0" fontId="11" fillId="0" borderId="5" xfId="2" applyFont="1" applyBorder="1" applyAlignment="1">
      <alignment horizontal="center" vertical="center" wrapText="1"/>
    </xf>
    <xf numFmtId="0" fontId="7" fillId="0" borderId="0" xfId="0" applyFont="1" applyAlignment="1">
      <alignment horizontal="right" vertical="top" wrapText="1"/>
    </xf>
    <xf numFmtId="0" fontId="12" fillId="0" borderId="0" xfId="2" applyFont="1"/>
    <xf numFmtId="0" fontId="12" fillId="0" borderId="0" xfId="2" applyFont="1" applyAlignment="1">
      <alignment wrapText="1"/>
    </xf>
    <xf numFmtId="0" fontId="12" fillId="0" borderId="0" xfId="2" applyFont="1" applyAlignment="1">
      <alignment horizontal="left" vertical="center" wrapText="1"/>
    </xf>
    <xf numFmtId="0" fontId="12" fillId="0" borderId="9" xfId="2" applyFont="1" applyBorder="1" applyAlignment="1">
      <alignment horizontal="left" vertical="center" wrapText="1"/>
    </xf>
    <xf numFmtId="0" fontId="18" fillId="9" borderId="0" xfId="2" applyFont="1" applyFill="1" applyAlignment="1">
      <alignment horizontal="center" vertical="center" wrapText="1"/>
    </xf>
    <xf numFmtId="0" fontId="12" fillId="0" borderId="0" xfId="0" applyFont="1" applyAlignment="1">
      <alignment vertical="top" wrapText="1"/>
    </xf>
    <xf numFmtId="0" fontId="0" fillId="0" borderId="0" xfId="0" applyAlignment="1">
      <alignment vertical="top" wrapText="1"/>
    </xf>
  </cellXfs>
  <cellStyles count="8">
    <cellStyle name="Currency" xfId="1" builtinId="4"/>
    <cellStyle name="Currency 2" xfId="3" xr:uid="{F29F64F4-7474-4510-8D0E-2D5EF3AC2202}"/>
    <cellStyle name="Currency 3" xfId="7" xr:uid="{ADA0EE9E-C338-40DD-BA2C-B7C456983DA7}"/>
    <cellStyle name="Hyperlink" xfId="4" builtinId="8"/>
    <cellStyle name="Normal" xfId="0" builtinId="0"/>
    <cellStyle name="Normal 2" xfId="2" xr:uid="{E53A965F-D5B5-492F-A2EC-A02E6771C43F}"/>
    <cellStyle name="Normal 3" xfId="6" xr:uid="{16D1CEB7-A0E1-4FE8-8F41-631D21ACADCF}"/>
    <cellStyle name="Percent" xfId="5" builtinId="5"/>
  </cellStyles>
  <dxfs count="27">
    <dxf>
      <font>
        <color rgb="FF00B050"/>
      </font>
    </dxf>
    <dxf>
      <font>
        <color rgb="FF9C0006"/>
      </font>
    </dxf>
    <dxf>
      <font>
        <color rgb="FF9C0006"/>
      </font>
    </dxf>
    <dxf>
      <font>
        <color rgb="FF00B05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80</xdr:row>
      <xdr:rowOff>40728</xdr:rowOff>
    </xdr:from>
    <xdr:to>
      <xdr:col>2</xdr:col>
      <xdr:colOff>244475</xdr:colOff>
      <xdr:row>83</xdr:row>
      <xdr:rowOff>53975</xdr:rowOff>
    </xdr:to>
    <xdr:pic>
      <xdr:nvPicPr>
        <xdr:cNvPr id="4" name="Picture 3">
          <a:extLst>
            <a:ext uri="{FF2B5EF4-FFF2-40B4-BE49-F238E27FC236}">
              <a16:creationId xmlns:a16="http://schemas.microsoft.com/office/drawing/2014/main" id="{65B6559F-1694-6278-D1B3-660334BF61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661728"/>
          <a:ext cx="3673475" cy="613322"/>
        </a:xfrm>
        <a:prstGeom prst="rect">
          <a:avLst/>
        </a:prstGeom>
      </xdr:spPr>
    </xdr:pic>
    <xdr:clientData/>
  </xdr:twoCellAnchor>
  <xdr:twoCellAnchor editAs="oneCell">
    <xdr:from>
      <xdr:col>6</xdr:col>
      <xdr:colOff>142875</xdr:colOff>
      <xdr:row>77</xdr:row>
      <xdr:rowOff>180975</xdr:rowOff>
    </xdr:from>
    <xdr:to>
      <xdr:col>6</xdr:col>
      <xdr:colOff>1423425</xdr:colOff>
      <xdr:row>84</xdr:row>
      <xdr:rowOff>61350</xdr:rowOff>
    </xdr:to>
    <xdr:pic>
      <xdr:nvPicPr>
        <xdr:cNvPr id="6" name="Picture 5">
          <a:extLst>
            <a:ext uri="{FF2B5EF4-FFF2-40B4-BE49-F238E27FC236}">
              <a16:creationId xmlns:a16="http://schemas.microsoft.com/office/drawing/2014/main" id="{BCFBAC1C-273F-456C-C05E-91BCAA4BB8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25050" y="15259050"/>
          <a:ext cx="1280550" cy="1280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xdr:colOff>
      <xdr:row>88</xdr:row>
      <xdr:rowOff>142875</xdr:rowOff>
    </xdr:from>
    <xdr:to>
      <xdr:col>3</xdr:col>
      <xdr:colOff>866775</xdr:colOff>
      <xdr:row>92</xdr:row>
      <xdr:rowOff>180975</xdr:rowOff>
    </xdr:to>
    <xdr:pic>
      <xdr:nvPicPr>
        <xdr:cNvPr id="2" name="Picture 1">
          <a:extLst>
            <a:ext uri="{FF2B5EF4-FFF2-40B4-BE49-F238E27FC236}">
              <a16:creationId xmlns:a16="http://schemas.microsoft.com/office/drawing/2014/main" id="{9D1F0637-7266-4E59-BA0B-355DB71605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62200" y="18240375"/>
          <a:ext cx="847725" cy="847725"/>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683E7F9E-48D6-4858-9C9E-46425E5814C0}"/>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E8D2507E-837A-434F-8893-682C5BA8D864}"/>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DEEBD-CBBE-4239-85D5-9527557E983E}">
  <sheetPr>
    <pageSetUpPr fitToPage="1"/>
  </sheetPr>
  <dimension ref="B1:J122"/>
  <sheetViews>
    <sheetView showGridLines="0" tabSelected="1" showRuler="0" view="pageLayout" topLeftCell="A76" zoomScaleNormal="100" workbookViewId="0">
      <selection activeCell="C16" sqref="C16"/>
    </sheetView>
  </sheetViews>
  <sheetFormatPr defaultRowHeight="15.6" x14ac:dyDescent="0.3"/>
  <cols>
    <col min="2" max="2" width="44.09765625" bestFit="1" customWidth="1"/>
    <col min="3" max="3" width="21.8984375" bestFit="1" customWidth="1"/>
    <col min="4" max="4" width="16.3984375" customWidth="1"/>
    <col min="5" max="5" width="35.5" bestFit="1" customWidth="1"/>
    <col min="6" max="6" width="20.59765625" customWidth="1"/>
    <col min="7" max="8" width="19.59765625" bestFit="1" customWidth="1"/>
  </cols>
  <sheetData>
    <row r="1" spans="2:7" x14ac:dyDescent="0.3">
      <c r="B1" t="s">
        <v>0</v>
      </c>
    </row>
    <row r="2" spans="2:7" ht="31.2" x14ac:dyDescent="0.6">
      <c r="B2" s="158" t="s">
        <v>1</v>
      </c>
      <c r="C2" s="158"/>
      <c r="D2" s="158"/>
      <c r="E2" s="158"/>
      <c r="F2" s="158"/>
      <c r="G2" s="158"/>
    </row>
    <row r="3" spans="2:7" x14ac:dyDescent="0.3">
      <c r="B3" s="219" t="s">
        <v>151</v>
      </c>
      <c r="C3" s="220"/>
      <c r="D3" s="220"/>
      <c r="E3" s="220"/>
      <c r="F3" s="220"/>
      <c r="G3" s="220"/>
    </row>
    <row r="4" spans="2:7" x14ac:dyDescent="0.3">
      <c r="B4" s="219"/>
      <c r="C4" s="220"/>
      <c r="D4" s="220"/>
      <c r="E4" s="220"/>
      <c r="F4" s="220"/>
      <c r="G4" s="220"/>
    </row>
    <row r="5" spans="2:7" x14ac:dyDescent="0.3">
      <c r="B5" s="220"/>
      <c r="C5" s="220"/>
      <c r="D5" s="220"/>
      <c r="E5" s="220"/>
      <c r="F5" s="220"/>
      <c r="G5" s="220"/>
    </row>
    <row r="6" spans="2:7" ht="23.4" x14ac:dyDescent="0.3">
      <c r="B6" s="160" t="s">
        <v>2</v>
      </c>
      <c r="C6" s="160"/>
      <c r="D6" s="160"/>
      <c r="E6" s="160"/>
      <c r="F6" s="160"/>
      <c r="G6" s="160"/>
    </row>
    <row r="7" spans="2:7" ht="15.75" customHeight="1" x14ac:dyDescent="0.3">
      <c r="B7" s="159" t="s">
        <v>3</v>
      </c>
      <c r="C7" s="159"/>
      <c r="D7" s="159"/>
      <c r="E7" s="159"/>
      <c r="F7" s="159"/>
      <c r="G7" s="159"/>
    </row>
    <row r="8" spans="2:7" ht="15.75" customHeight="1" x14ac:dyDescent="0.3">
      <c r="B8" s="159"/>
      <c r="C8" s="159"/>
      <c r="D8" s="159"/>
      <c r="E8" s="159"/>
      <c r="F8" s="159"/>
      <c r="G8" s="159"/>
    </row>
    <row r="9" spans="2:7" ht="15.75" customHeight="1" x14ac:dyDescent="0.3">
      <c r="B9" s="159"/>
      <c r="C9" s="159"/>
      <c r="D9" s="159"/>
      <c r="E9" s="159"/>
      <c r="F9" s="159"/>
      <c r="G9" s="159"/>
    </row>
    <row r="10" spans="2:7" ht="23.4" x14ac:dyDescent="0.3">
      <c r="B10" s="161" t="s">
        <v>4</v>
      </c>
      <c r="C10" s="161"/>
      <c r="D10" s="161"/>
      <c r="E10" s="161"/>
      <c r="F10" s="161"/>
      <c r="G10" s="161"/>
    </row>
    <row r="11" spans="2:7" x14ac:dyDescent="0.3">
      <c r="B11" s="150" t="s">
        <v>5</v>
      </c>
      <c r="C11" s="150"/>
      <c r="D11" s="150"/>
      <c r="E11" s="150"/>
      <c r="F11" s="150"/>
      <c r="G11" s="150"/>
    </row>
    <row r="12" spans="2:7" x14ac:dyDescent="0.3">
      <c r="B12" s="150"/>
      <c r="C12" s="150"/>
      <c r="D12" s="150"/>
      <c r="E12" s="150"/>
      <c r="F12" s="150"/>
      <c r="G12" s="150"/>
    </row>
    <row r="13" spans="2:7" ht="15.75" customHeight="1" x14ac:dyDescent="0.3">
      <c r="B13" s="150"/>
      <c r="C13" s="150"/>
      <c r="D13" s="150"/>
      <c r="E13" s="150"/>
      <c r="F13" s="150"/>
      <c r="G13" s="150"/>
    </row>
    <row r="14" spans="2:7" ht="18.600000000000001" thickBot="1" x14ac:dyDescent="0.35">
      <c r="B14" s="19" t="s">
        <v>6</v>
      </c>
      <c r="C14" s="147"/>
      <c r="D14" s="147"/>
      <c r="E14" s="147"/>
      <c r="F14" s="147"/>
      <c r="G14" s="147"/>
    </row>
    <row r="15" spans="2:7" ht="18.600000000000001" thickBot="1" x14ac:dyDescent="0.35">
      <c r="B15" s="19" t="s">
        <v>150</v>
      </c>
      <c r="C15" s="21"/>
      <c r="D15" s="22"/>
      <c r="E15" s="22"/>
      <c r="F15" s="22"/>
      <c r="G15" s="22"/>
    </row>
    <row r="16" spans="2:7" ht="18.600000000000001" thickBot="1" x14ac:dyDescent="0.35">
      <c r="B16" s="19" t="s">
        <v>149</v>
      </c>
      <c r="C16" s="21"/>
      <c r="D16" s="22"/>
      <c r="E16" s="22"/>
      <c r="F16" s="22"/>
      <c r="G16" s="22"/>
    </row>
    <row r="17" spans="2:8" ht="18.600000000000001" thickBot="1" x14ac:dyDescent="0.35">
      <c r="B17" s="19" t="s">
        <v>152</v>
      </c>
      <c r="C17" s="21"/>
      <c r="D17" s="22"/>
      <c r="E17" s="22"/>
      <c r="F17" s="22"/>
      <c r="G17" s="22"/>
    </row>
    <row r="18" spans="2:8" ht="15.75" customHeight="1" thickBot="1" x14ac:dyDescent="0.35">
      <c r="B18" s="19"/>
      <c r="C18" s="22"/>
      <c r="D18" s="22"/>
      <c r="E18" s="22"/>
      <c r="F18" s="22"/>
      <c r="G18" s="22"/>
    </row>
    <row r="19" spans="2:8" ht="15.75" customHeight="1" x14ac:dyDescent="0.35">
      <c r="B19" s="151" t="s">
        <v>7</v>
      </c>
      <c r="C19" s="152"/>
      <c r="D19" s="23"/>
      <c r="E19" s="151" t="s">
        <v>8</v>
      </c>
      <c r="F19" s="152"/>
      <c r="G19" s="23"/>
    </row>
    <row r="20" spans="2:8" ht="15.75" customHeight="1" x14ac:dyDescent="0.35">
      <c r="B20" s="24" t="s">
        <v>9</v>
      </c>
      <c r="C20" s="25">
        <v>0</v>
      </c>
      <c r="D20" s="23"/>
      <c r="E20" s="26" t="s">
        <v>10</v>
      </c>
      <c r="F20" s="25">
        <v>0</v>
      </c>
      <c r="G20" s="23"/>
      <c r="H20" s="15"/>
    </row>
    <row r="21" spans="2:8" ht="15.75" customHeight="1" x14ac:dyDescent="0.35">
      <c r="B21" s="27" t="s">
        <v>11</v>
      </c>
      <c r="C21" s="25">
        <v>0</v>
      </c>
      <c r="D21" s="23"/>
      <c r="E21" s="28" t="s">
        <v>12</v>
      </c>
      <c r="F21" s="25">
        <v>0</v>
      </c>
      <c r="G21" s="23"/>
    </row>
    <row r="22" spans="2:8" ht="15.75" customHeight="1" x14ac:dyDescent="0.35">
      <c r="B22" s="27" t="s">
        <v>13</v>
      </c>
      <c r="C22" s="25">
        <v>0</v>
      </c>
      <c r="D22" s="23"/>
      <c r="E22" s="28" t="s">
        <v>14</v>
      </c>
      <c r="F22" s="25">
        <v>0</v>
      </c>
      <c r="G22" s="23"/>
    </row>
    <row r="23" spans="2:8" ht="15.75" customHeight="1" x14ac:dyDescent="0.35">
      <c r="B23" s="27" t="s">
        <v>15</v>
      </c>
      <c r="C23" s="25">
        <v>0</v>
      </c>
      <c r="D23" s="23"/>
      <c r="E23" s="28" t="s">
        <v>16</v>
      </c>
      <c r="F23" s="25">
        <v>0</v>
      </c>
      <c r="G23" s="23"/>
    </row>
    <row r="24" spans="2:8" ht="15.75" customHeight="1" x14ac:dyDescent="0.35">
      <c r="B24" s="29" t="s">
        <v>17</v>
      </c>
      <c r="C24" s="25">
        <v>0</v>
      </c>
      <c r="D24" s="23"/>
      <c r="E24" s="30" t="s">
        <v>18</v>
      </c>
      <c r="F24" s="25">
        <v>0</v>
      </c>
      <c r="G24" s="23"/>
    </row>
    <row r="25" spans="2:8" ht="15.75" customHeight="1" x14ac:dyDescent="0.35">
      <c r="B25" s="31"/>
      <c r="C25" s="25"/>
      <c r="D25" s="23"/>
      <c r="E25" s="32"/>
      <c r="F25" s="25"/>
      <c r="G25" s="23"/>
    </row>
    <row r="26" spans="2:8" ht="15.75" customHeight="1" thickBot="1" x14ac:dyDescent="0.4">
      <c r="B26" s="33"/>
      <c r="C26" s="34"/>
      <c r="D26" s="23"/>
      <c r="E26" s="33"/>
      <c r="F26" s="34"/>
      <c r="G26" s="23"/>
    </row>
    <row r="27" spans="2:8" ht="19.2" thickTop="1" thickBot="1" x14ac:dyDescent="0.4">
      <c r="B27" s="35" t="s">
        <v>19</v>
      </c>
      <c r="C27" s="36">
        <f>SUM(C20:C26)</f>
        <v>0</v>
      </c>
      <c r="D27" s="23"/>
      <c r="E27" s="37" t="s">
        <v>20</v>
      </c>
      <c r="F27" s="38">
        <f>SUM(F20:F26)</f>
        <v>0</v>
      </c>
      <c r="G27" s="23"/>
    </row>
    <row r="28" spans="2:8" ht="15.75" customHeight="1" thickBot="1" x14ac:dyDescent="0.4">
      <c r="B28" s="23"/>
      <c r="C28" s="23"/>
      <c r="D28" s="23"/>
      <c r="E28" s="39"/>
      <c r="F28" s="39"/>
      <c r="G28" s="39"/>
    </row>
    <row r="29" spans="2:8" ht="15.75" customHeight="1" x14ac:dyDescent="0.35">
      <c r="B29" s="153" t="s">
        <v>21</v>
      </c>
      <c r="C29" s="154"/>
      <c r="D29" s="23"/>
      <c r="E29" s="155" t="s">
        <v>22</v>
      </c>
      <c r="F29" s="155"/>
      <c r="G29" s="155"/>
    </row>
    <row r="30" spans="2:8" ht="15.75" customHeight="1" x14ac:dyDescent="0.35">
      <c r="B30" s="156" t="s">
        <v>23</v>
      </c>
      <c r="C30" s="157"/>
      <c r="D30" s="23"/>
      <c r="E30" s="155"/>
      <c r="F30" s="155"/>
      <c r="G30" s="155"/>
    </row>
    <row r="31" spans="2:8" ht="15.75" customHeight="1" x14ac:dyDescent="0.35">
      <c r="B31" s="26" t="s">
        <v>23</v>
      </c>
      <c r="C31" s="25">
        <v>0</v>
      </c>
      <c r="D31" s="23"/>
      <c r="E31" s="155"/>
      <c r="F31" s="155"/>
      <c r="G31" s="155"/>
    </row>
    <row r="32" spans="2:8" ht="15.75" customHeight="1" x14ac:dyDescent="0.35">
      <c r="B32" s="28" t="s">
        <v>24</v>
      </c>
      <c r="C32" s="25">
        <v>0</v>
      </c>
      <c r="D32" s="23"/>
      <c r="E32" s="155"/>
      <c r="F32" s="155"/>
      <c r="G32" s="155"/>
    </row>
    <row r="33" spans="2:7" ht="15.75" customHeight="1" x14ac:dyDescent="0.35">
      <c r="B33" s="30" t="s">
        <v>25</v>
      </c>
      <c r="C33" s="25">
        <v>0</v>
      </c>
      <c r="D33" s="23"/>
      <c r="E33" s="155"/>
      <c r="F33" s="155"/>
      <c r="G33" s="155"/>
    </row>
    <row r="34" spans="2:7" ht="15.75" customHeight="1" thickBot="1" x14ac:dyDescent="0.4">
      <c r="B34" s="30"/>
      <c r="C34" s="25"/>
      <c r="D34" s="23"/>
      <c r="E34" s="23"/>
      <c r="F34" s="23"/>
      <c r="G34" s="23"/>
    </row>
    <row r="35" spans="2:7" ht="15.75" customHeight="1" x14ac:dyDescent="0.35">
      <c r="B35" s="148" t="s">
        <v>26</v>
      </c>
      <c r="C35" s="149"/>
      <c r="D35" s="23"/>
      <c r="E35" s="151" t="s">
        <v>27</v>
      </c>
      <c r="F35" s="163"/>
      <c r="G35" s="152"/>
    </row>
    <row r="36" spans="2:7" ht="15.75" customHeight="1" x14ac:dyDescent="0.35">
      <c r="B36" s="40" t="s">
        <v>28</v>
      </c>
      <c r="C36" s="142">
        <v>0</v>
      </c>
      <c r="D36" s="23"/>
      <c r="E36" s="41" t="s">
        <v>29</v>
      </c>
      <c r="F36" s="42">
        <f>C27</f>
        <v>0</v>
      </c>
      <c r="G36" s="164" t="s">
        <v>30</v>
      </c>
    </row>
    <row r="37" spans="2:7" ht="15.75" customHeight="1" x14ac:dyDescent="0.35">
      <c r="B37" s="43" t="s">
        <v>31</v>
      </c>
      <c r="C37" s="142">
        <v>0</v>
      </c>
      <c r="D37" s="23"/>
      <c r="E37" s="44" t="s">
        <v>32</v>
      </c>
      <c r="F37" s="45">
        <f>C63</f>
        <v>0</v>
      </c>
      <c r="G37" s="164"/>
    </row>
    <row r="38" spans="2:7" ht="15.75" customHeight="1" thickBot="1" x14ac:dyDescent="0.4">
      <c r="B38" s="148" t="s">
        <v>33</v>
      </c>
      <c r="C38" s="149"/>
      <c r="D38" s="23"/>
      <c r="E38" s="46" t="s">
        <v>34</v>
      </c>
      <c r="F38" s="47">
        <f>F27</f>
        <v>0</v>
      </c>
      <c r="G38" s="164"/>
    </row>
    <row r="39" spans="2:7" ht="21.75" customHeight="1" thickTop="1" thickBot="1" x14ac:dyDescent="0.4">
      <c r="B39" s="40" t="s">
        <v>35</v>
      </c>
      <c r="C39" s="25">
        <v>0</v>
      </c>
      <c r="D39" s="23"/>
      <c r="E39" s="48" t="s">
        <v>36</v>
      </c>
      <c r="F39" s="49">
        <f>SUM(F36-F37-F38)</f>
        <v>0</v>
      </c>
      <c r="G39" s="50" t="str">
        <f>IF(F39=0,"Yes","No")</f>
        <v>Yes</v>
      </c>
    </row>
    <row r="40" spans="2:7" ht="15.75" customHeight="1" x14ac:dyDescent="0.35">
      <c r="B40" s="51" t="s">
        <v>37</v>
      </c>
      <c r="C40" s="25">
        <v>0</v>
      </c>
      <c r="D40" s="23"/>
      <c r="E40" s="165" t="s">
        <v>38</v>
      </c>
      <c r="F40" s="166"/>
      <c r="G40" s="167"/>
    </row>
    <row r="41" spans="2:7" ht="15.75" customHeight="1" x14ac:dyDescent="0.35">
      <c r="B41" s="43" t="s">
        <v>39</v>
      </c>
      <c r="C41" s="25">
        <v>0</v>
      </c>
      <c r="D41" s="23"/>
      <c r="E41" s="168"/>
      <c r="F41" s="169"/>
      <c r="G41" s="167"/>
    </row>
    <row r="42" spans="2:7" ht="15.75" customHeight="1" x14ac:dyDescent="0.35">
      <c r="B42" s="148" t="s">
        <v>40</v>
      </c>
      <c r="C42" s="149"/>
      <c r="D42" s="23"/>
      <c r="E42" s="168"/>
      <c r="F42" s="169"/>
      <c r="G42" s="167"/>
    </row>
    <row r="43" spans="2:7" ht="15.75" customHeight="1" x14ac:dyDescent="0.35">
      <c r="B43" s="32" t="s">
        <v>41</v>
      </c>
      <c r="C43" s="25">
        <v>0</v>
      </c>
      <c r="D43" s="23"/>
      <c r="E43" s="168"/>
      <c r="F43" s="169"/>
      <c r="G43" s="167"/>
    </row>
    <row r="44" spans="2:7" ht="15.75" customHeight="1" thickBot="1" x14ac:dyDescent="0.4">
      <c r="B44" s="148" t="s">
        <v>42</v>
      </c>
      <c r="C44" s="149"/>
      <c r="D44" s="23"/>
      <c r="E44" s="170"/>
      <c r="F44" s="171"/>
      <c r="G44" s="172"/>
    </row>
    <row r="45" spans="2:7" ht="15.75" customHeight="1" x14ac:dyDescent="0.35">
      <c r="B45" s="26" t="s">
        <v>43</v>
      </c>
      <c r="C45" s="25">
        <v>0</v>
      </c>
      <c r="D45" s="23"/>
      <c r="E45" s="23"/>
      <c r="F45" s="23"/>
      <c r="G45" s="23"/>
    </row>
    <row r="46" spans="2:7" ht="15.75" customHeight="1" x14ac:dyDescent="0.35">
      <c r="B46" s="28" t="s">
        <v>44</v>
      </c>
      <c r="C46" s="25">
        <v>0</v>
      </c>
      <c r="D46" s="23"/>
      <c r="E46" s="23"/>
      <c r="F46" s="23"/>
      <c r="G46" s="23"/>
    </row>
    <row r="47" spans="2:7" ht="15.75" customHeight="1" x14ac:dyDescent="0.35">
      <c r="B47" s="28" t="s">
        <v>45</v>
      </c>
      <c r="C47" s="52">
        <v>0</v>
      </c>
      <c r="D47" s="23"/>
      <c r="E47" s="23"/>
      <c r="F47" s="23"/>
      <c r="G47" s="23"/>
    </row>
    <row r="48" spans="2:7" ht="15.75" customHeight="1" x14ac:dyDescent="0.35">
      <c r="B48" s="30" t="s">
        <v>46</v>
      </c>
      <c r="C48" s="25">
        <v>0</v>
      </c>
      <c r="D48" s="23"/>
      <c r="E48" s="23"/>
      <c r="F48" s="23"/>
      <c r="G48" s="23"/>
    </row>
    <row r="49" spans="2:7" ht="15.75" customHeight="1" x14ac:dyDescent="0.35">
      <c r="B49" s="148" t="s">
        <v>47</v>
      </c>
      <c r="C49" s="149"/>
      <c r="D49" s="23"/>
      <c r="E49" s="23"/>
      <c r="F49" s="23"/>
      <c r="G49" s="23"/>
    </row>
    <row r="50" spans="2:7" ht="15.75" customHeight="1" x14ac:dyDescent="0.35">
      <c r="B50" s="26" t="s">
        <v>48</v>
      </c>
      <c r="C50" s="25">
        <v>0</v>
      </c>
      <c r="D50" s="23"/>
      <c r="E50" s="23"/>
      <c r="F50" s="23"/>
      <c r="G50" s="23"/>
    </row>
    <row r="51" spans="2:7" ht="15.75" customHeight="1" x14ac:dyDescent="0.35">
      <c r="B51" s="30" t="s">
        <v>49</v>
      </c>
      <c r="C51" s="25">
        <v>0</v>
      </c>
      <c r="D51" s="23"/>
      <c r="E51" s="23"/>
      <c r="F51" s="23"/>
      <c r="G51" s="23"/>
    </row>
    <row r="52" spans="2:7" ht="18" x14ac:dyDescent="0.35">
      <c r="B52" s="148" t="s">
        <v>50</v>
      </c>
      <c r="C52" s="149"/>
      <c r="D52" s="23"/>
      <c r="E52" s="23"/>
      <c r="F52" s="23"/>
      <c r="G52" s="23"/>
    </row>
    <row r="53" spans="2:7" ht="18" x14ac:dyDescent="0.35">
      <c r="B53" s="26" t="s">
        <v>51</v>
      </c>
      <c r="C53" s="25">
        <v>0</v>
      </c>
      <c r="D53" s="23"/>
      <c r="E53" s="23"/>
      <c r="F53" s="23"/>
      <c r="G53" s="23"/>
    </row>
    <row r="54" spans="2:7" ht="18" x14ac:dyDescent="0.35">
      <c r="B54" s="30" t="s">
        <v>52</v>
      </c>
      <c r="C54" s="25">
        <v>0</v>
      </c>
      <c r="D54" s="23"/>
      <c r="E54" s="23"/>
      <c r="F54" s="23"/>
      <c r="G54" s="23"/>
    </row>
    <row r="55" spans="2:7" ht="18" x14ac:dyDescent="0.35">
      <c r="B55" s="148" t="s">
        <v>53</v>
      </c>
      <c r="C55" s="149"/>
      <c r="D55" s="23"/>
      <c r="E55" s="23"/>
      <c r="F55" s="53"/>
      <c r="G55" s="53"/>
    </row>
    <row r="56" spans="2:7" ht="18" x14ac:dyDescent="0.35">
      <c r="B56" s="26" t="s">
        <v>54</v>
      </c>
      <c r="C56" s="25">
        <v>0</v>
      </c>
      <c r="D56" s="54" t="s">
        <v>55</v>
      </c>
      <c r="E56" s="23"/>
      <c r="F56" s="53"/>
      <c r="G56" s="53"/>
    </row>
    <row r="57" spans="2:7" ht="18" x14ac:dyDescent="0.35">
      <c r="B57" s="28" t="s">
        <v>56</v>
      </c>
      <c r="C57" s="25">
        <v>0</v>
      </c>
      <c r="D57" s="54"/>
      <c r="E57" s="23"/>
      <c r="F57" s="53"/>
      <c r="G57" s="53"/>
    </row>
    <row r="58" spans="2:7" ht="15" customHeight="1" x14ac:dyDescent="0.35">
      <c r="B58" s="28" t="s">
        <v>57</v>
      </c>
      <c r="C58" s="25">
        <v>0</v>
      </c>
      <c r="D58" s="54"/>
      <c r="E58" s="23"/>
      <c r="F58" s="53"/>
      <c r="G58" s="53"/>
    </row>
    <row r="59" spans="2:7" ht="18" x14ac:dyDescent="0.35">
      <c r="B59" s="28" t="s">
        <v>58</v>
      </c>
      <c r="C59" s="52">
        <v>0</v>
      </c>
      <c r="D59" s="54"/>
      <c r="E59" s="23"/>
      <c r="F59" s="53"/>
      <c r="G59" s="53"/>
    </row>
    <row r="60" spans="2:7" ht="18" x14ac:dyDescent="0.35">
      <c r="B60" s="143"/>
      <c r="C60" s="25"/>
      <c r="D60" s="23"/>
      <c r="E60" s="23"/>
      <c r="F60" s="53"/>
      <c r="G60" s="53"/>
    </row>
    <row r="61" spans="2:7" ht="18" x14ac:dyDescent="0.35">
      <c r="B61" s="32"/>
      <c r="C61" s="144"/>
      <c r="D61" s="23"/>
      <c r="E61" s="23"/>
      <c r="F61" s="53"/>
      <c r="G61" s="53"/>
    </row>
    <row r="62" spans="2:7" ht="18.600000000000001" thickBot="1" x14ac:dyDescent="0.4">
      <c r="B62" s="33"/>
      <c r="C62" s="34"/>
      <c r="D62" s="23"/>
      <c r="E62" s="23"/>
      <c r="F62" s="53"/>
      <c r="G62" s="53"/>
    </row>
    <row r="63" spans="2:7" ht="19.2" thickTop="1" thickBot="1" x14ac:dyDescent="0.4">
      <c r="B63" s="37" t="s">
        <v>59</v>
      </c>
      <c r="C63" s="55">
        <f>SUM(C31:C34,C36:C37,C39:C41,C43,C45:C48,C50:C51,C53:C54,C56:C62)</f>
        <v>0</v>
      </c>
      <c r="D63" s="23"/>
      <c r="E63" s="23"/>
      <c r="F63" s="53"/>
      <c r="G63" s="53"/>
    </row>
    <row r="64" spans="2:7" ht="18" x14ac:dyDescent="0.35">
      <c r="B64" s="56"/>
      <c r="C64" s="57"/>
      <c r="D64" s="57"/>
      <c r="E64" s="58"/>
      <c r="F64" s="155"/>
      <c r="G64" s="155"/>
    </row>
    <row r="65" spans="2:8" ht="30.9" customHeight="1" x14ac:dyDescent="0.3">
      <c r="B65" s="173" t="s">
        <v>60</v>
      </c>
      <c r="C65" s="174"/>
      <c r="D65" s="174"/>
      <c r="E65" s="174"/>
      <c r="F65" s="174"/>
      <c r="G65" s="174"/>
    </row>
    <row r="66" spans="2:8" ht="30" customHeight="1" x14ac:dyDescent="0.3">
      <c r="B66" s="175" t="s">
        <v>61</v>
      </c>
      <c r="C66" s="175"/>
      <c r="D66" s="175"/>
      <c r="E66" s="175"/>
      <c r="F66" s="175"/>
      <c r="G66" s="175"/>
    </row>
    <row r="67" spans="2:8" ht="30" customHeight="1" thickBot="1" x14ac:dyDescent="0.35">
      <c r="B67" s="175"/>
      <c r="C67" s="175"/>
      <c r="D67" s="175"/>
      <c r="E67" s="175"/>
      <c r="F67" s="175"/>
      <c r="G67" s="175"/>
    </row>
    <row r="68" spans="2:8" ht="18" x14ac:dyDescent="0.35">
      <c r="B68" s="182" t="s">
        <v>62</v>
      </c>
      <c r="C68" s="183"/>
      <c r="D68" s="61">
        <v>0</v>
      </c>
      <c r="E68" s="23"/>
      <c r="F68" s="23"/>
      <c r="G68" s="59"/>
    </row>
    <row r="69" spans="2:8" ht="18.600000000000001" thickBot="1" x14ac:dyDescent="0.4">
      <c r="B69" s="23"/>
      <c r="C69" s="60" t="s">
        <v>63</v>
      </c>
      <c r="D69" s="62">
        <f>1-D68</f>
        <v>1</v>
      </c>
      <c r="E69" s="23"/>
      <c r="F69" s="23"/>
      <c r="G69" s="23"/>
    </row>
    <row r="70" spans="2:8" ht="18.600000000000001" thickBot="1" x14ac:dyDescent="0.4">
      <c r="B70" s="23"/>
      <c r="C70" s="63"/>
      <c r="D70" s="64"/>
      <c r="E70" s="23"/>
      <c r="F70" s="23"/>
      <c r="G70" s="23"/>
    </row>
    <row r="71" spans="2:8" ht="18" x14ac:dyDescent="0.3">
      <c r="B71" s="176" t="s">
        <v>64</v>
      </c>
      <c r="C71" s="177"/>
      <c r="D71" s="177"/>
      <c r="E71" s="177"/>
      <c r="F71" s="177"/>
      <c r="G71" s="178"/>
      <c r="H71" s="1"/>
    </row>
    <row r="72" spans="2:8" ht="18" x14ac:dyDescent="0.35">
      <c r="B72" s="65"/>
      <c r="C72" s="66" t="s">
        <v>65</v>
      </c>
      <c r="D72" s="66" t="s">
        <v>66</v>
      </c>
      <c r="E72" s="67" t="s">
        <v>67</v>
      </c>
      <c r="F72" s="23"/>
      <c r="G72" s="68"/>
    </row>
    <row r="73" spans="2:8" ht="48.75" customHeight="1" x14ac:dyDescent="0.3">
      <c r="B73" s="75" t="s">
        <v>68</v>
      </c>
      <c r="C73" s="69">
        <f>C27*D69</f>
        <v>0</v>
      </c>
      <c r="D73" s="70">
        <f>C63</f>
        <v>0</v>
      </c>
      <c r="E73" s="71">
        <f>C73-D73</f>
        <v>0</v>
      </c>
      <c r="F73" s="155" t="str">
        <f>IF(E73&gt;-0.01,"Recommendation: Allocate surplus to regular expenses or financial goals.","Recommendation: Reduce regular expenses budget.")</f>
        <v>Recommendation: Allocate surplus to regular expenses or financial goals.</v>
      </c>
      <c r="G73" s="179"/>
    </row>
    <row r="74" spans="2:8" ht="45" customHeight="1" thickBot="1" x14ac:dyDescent="0.35">
      <c r="B74" s="76" t="s">
        <v>8</v>
      </c>
      <c r="C74" s="72">
        <f>C27*D68</f>
        <v>0</v>
      </c>
      <c r="D74" s="73">
        <f>F27</f>
        <v>0</v>
      </c>
      <c r="E74" s="74">
        <f>C74-D74</f>
        <v>0</v>
      </c>
      <c r="F74" s="180" t="str">
        <f>IF(E74&gt;-0.01,"Recommendation: Allocate surplus to financial goals.","Recommendation: Reduce financial goals budget if needed to balance your budget.")</f>
        <v>Recommendation: Allocate surplus to financial goals.</v>
      </c>
      <c r="G74" s="181"/>
    </row>
    <row r="75" spans="2:8" ht="17.25" customHeight="1" x14ac:dyDescent="0.3"/>
    <row r="76" spans="2:8" x14ac:dyDescent="0.3">
      <c r="H76" s="6"/>
    </row>
    <row r="77" spans="2:8" x14ac:dyDescent="0.3">
      <c r="H77" s="6"/>
    </row>
    <row r="78" spans="2:8" x14ac:dyDescent="0.3">
      <c r="C78" s="18"/>
      <c r="H78" s="6"/>
    </row>
    <row r="79" spans="2:8" x14ac:dyDescent="0.3">
      <c r="F79" s="162" t="s">
        <v>69</v>
      </c>
    </row>
    <row r="80" spans="2:8" x14ac:dyDescent="0.3">
      <c r="F80" s="162"/>
    </row>
    <row r="81" spans="6:6" x14ac:dyDescent="0.3">
      <c r="F81" s="162"/>
    </row>
    <row r="82" spans="6:6" x14ac:dyDescent="0.3">
      <c r="F82" s="162"/>
    </row>
    <row r="83" spans="6:6" x14ac:dyDescent="0.3">
      <c r="F83" s="162"/>
    </row>
    <row r="84" spans="6:6" x14ac:dyDescent="0.3">
      <c r="F84" s="162"/>
    </row>
    <row r="85" spans="6:6" x14ac:dyDescent="0.3">
      <c r="F85" s="162"/>
    </row>
    <row r="98" spans="5:10" x14ac:dyDescent="0.3">
      <c r="H98" s="3"/>
      <c r="I98" s="3"/>
      <c r="J98" s="3"/>
    </row>
    <row r="106" spans="5:10" x14ac:dyDescent="0.3">
      <c r="E106" s="4"/>
      <c r="F106" s="4"/>
      <c r="G106" s="4"/>
      <c r="H106" s="4"/>
    </row>
    <row r="107" spans="5:10" x14ac:dyDescent="0.3">
      <c r="E107" s="4"/>
      <c r="F107" s="4"/>
      <c r="G107" s="4"/>
    </row>
    <row r="108" spans="5:10" x14ac:dyDescent="0.3">
      <c r="E108" s="4"/>
      <c r="F108" s="4"/>
      <c r="G108" s="11"/>
      <c r="H108" s="11"/>
    </row>
    <row r="109" spans="5:10" x14ac:dyDescent="0.3">
      <c r="E109" s="1"/>
      <c r="F109" s="12"/>
    </row>
    <row r="110" spans="5:10" x14ac:dyDescent="0.3">
      <c r="E110" s="10"/>
      <c r="F110" s="13"/>
    </row>
    <row r="111" spans="5:10" x14ac:dyDescent="0.3">
      <c r="E111" s="2"/>
      <c r="F111" s="14"/>
    </row>
    <row r="112" spans="5:10" x14ac:dyDescent="0.3">
      <c r="E112" s="5"/>
      <c r="I112" s="5"/>
    </row>
    <row r="113" spans="2:9" ht="15.75" customHeight="1" x14ac:dyDescent="0.3">
      <c r="E113" s="5"/>
      <c r="I113" s="5"/>
    </row>
    <row r="114" spans="2:9" ht="15.75" customHeight="1" x14ac:dyDescent="0.3">
      <c r="E114" s="5"/>
      <c r="I114" s="5"/>
    </row>
    <row r="115" spans="2:9" x14ac:dyDescent="0.3">
      <c r="E115" s="5"/>
      <c r="F115" s="5"/>
      <c r="G115" s="5"/>
      <c r="H115" s="5"/>
      <c r="I115" s="5"/>
    </row>
    <row r="116" spans="2:9" x14ac:dyDescent="0.3">
      <c r="E116" s="5"/>
      <c r="F116" s="5"/>
      <c r="G116" s="5"/>
      <c r="H116" s="5"/>
      <c r="I116" s="5"/>
    </row>
    <row r="117" spans="2:9" x14ac:dyDescent="0.3">
      <c r="E117" s="5"/>
      <c r="F117" s="5"/>
      <c r="G117" s="5"/>
      <c r="H117" s="5"/>
      <c r="I117" s="5"/>
    </row>
    <row r="119" spans="2:9" x14ac:dyDescent="0.3">
      <c r="E119" s="5"/>
      <c r="F119" s="5"/>
      <c r="G119" s="5"/>
      <c r="H119" s="5"/>
      <c r="I119" s="5"/>
    </row>
    <row r="120" spans="2:9" x14ac:dyDescent="0.3">
      <c r="B120" s="5"/>
      <c r="C120" s="5"/>
      <c r="D120" s="5"/>
      <c r="E120" s="5"/>
      <c r="F120" s="5"/>
      <c r="G120" s="5"/>
      <c r="H120" s="5"/>
      <c r="I120" s="5"/>
    </row>
    <row r="121" spans="2:9" x14ac:dyDescent="0.3">
      <c r="B121" s="5"/>
      <c r="C121" s="5"/>
      <c r="D121" s="5"/>
      <c r="E121" s="5"/>
      <c r="F121" s="5"/>
      <c r="G121" s="5"/>
      <c r="H121" s="5"/>
      <c r="I121" s="5"/>
    </row>
    <row r="122" spans="2:9" x14ac:dyDescent="0.3">
      <c r="B122" s="5"/>
      <c r="C122" s="5"/>
      <c r="F122" s="5"/>
      <c r="G122" s="5"/>
    </row>
  </sheetData>
  <sheetProtection sheet="1" formatCells="0" selectLockedCells="1"/>
  <protectedRanges>
    <protectedRange sqref="B1" name="Range1"/>
  </protectedRanges>
  <mergeCells count="29">
    <mergeCell ref="F79:F85"/>
    <mergeCell ref="B35:C35"/>
    <mergeCell ref="E35:G35"/>
    <mergeCell ref="G36:G38"/>
    <mergeCell ref="B38:C38"/>
    <mergeCell ref="E40:G44"/>
    <mergeCell ref="B42:C42"/>
    <mergeCell ref="B44:C44"/>
    <mergeCell ref="B65:G65"/>
    <mergeCell ref="B66:G67"/>
    <mergeCell ref="B71:G71"/>
    <mergeCell ref="F73:G73"/>
    <mergeCell ref="F74:G74"/>
    <mergeCell ref="B68:C68"/>
    <mergeCell ref="F64:G64"/>
    <mergeCell ref="B49:C49"/>
    <mergeCell ref="B2:G2"/>
    <mergeCell ref="B3:G5"/>
    <mergeCell ref="B7:G9"/>
    <mergeCell ref="B6:G6"/>
    <mergeCell ref="B10:G10"/>
    <mergeCell ref="B52:C52"/>
    <mergeCell ref="B55:C55"/>
    <mergeCell ref="B11:G13"/>
    <mergeCell ref="B19:C19"/>
    <mergeCell ref="E19:F19"/>
    <mergeCell ref="B29:C29"/>
    <mergeCell ref="E29:G33"/>
    <mergeCell ref="B30:C30"/>
  </mergeCells>
  <conditionalFormatting sqref="B10:B12 E29 B31:C34 B36:B37 B39:C41 B43:C43 B45:C48 B50:C51 B53:C54">
    <cfRule type="containsText" dxfId="26" priority="10" operator="containsText" text="surplus">
      <formula>NOT(ISERROR(SEARCH("surplus",B10)))</formula>
    </cfRule>
  </conditionalFormatting>
  <conditionalFormatting sqref="B56:C59 B60 B61:C63 E112:E117 E119 D120:E121 B120:C122">
    <cfRule type="containsText" dxfId="25" priority="47" operator="containsText" text="reduce">
      <formula>NOT(ISERROR(SEARCH("reduce",B56)))</formula>
    </cfRule>
    <cfRule type="containsText" dxfId="24" priority="50" operator="containsText" text="surplus">
      <formula>NOT(ISERROR(SEARCH("surplus",B56)))</formula>
    </cfRule>
  </conditionalFormatting>
  <conditionalFormatting sqref="E29 E20:F27 B10:B12 B31:C34 B36:B37 B39:C41 B43:C43 B45:C48 B50:C51 B53:C54">
    <cfRule type="containsText" dxfId="23" priority="7" operator="containsText" text="reduce">
      <formula>NOT(ISERROR(SEARCH("reduce",B10)))</formula>
    </cfRule>
  </conditionalFormatting>
  <conditionalFormatting sqref="E29">
    <cfRule type="containsText" dxfId="22" priority="5" operator="containsText" text="Reduce">
      <formula>NOT(ISERROR(SEARCH("Reduce",E29)))</formula>
    </cfRule>
    <cfRule type="containsText" dxfId="21" priority="6" operator="containsText" text="surplus">
      <formula>NOT(ISERROR(SEARCH("surplus",E29)))</formula>
    </cfRule>
  </conditionalFormatting>
  <conditionalFormatting sqref="E20:F20">
    <cfRule type="containsText" dxfId="20" priority="1" operator="containsText" text="deficit">
      <formula>NOT(ISERROR(SEARCH("deficit",E20)))</formula>
    </cfRule>
    <cfRule type="containsText" dxfId="19" priority="2" operator="containsText" text="surplus">
      <formula>NOT(ISERROR(SEARCH("surplus",E20)))</formula>
    </cfRule>
  </conditionalFormatting>
  <conditionalFormatting sqref="E20:F27 F55:G63">
    <cfRule type="containsText" dxfId="18" priority="8" operator="containsText" text="Reduce">
      <formula>NOT(ISERROR(SEARCH("Reduce",E20)))</formula>
    </cfRule>
    <cfRule type="containsText" dxfId="17" priority="9" operator="containsText" text="surplus">
      <formula>NOT(ISERROR(SEARCH("surplus",E20)))</formula>
    </cfRule>
  </conditionalFormatting>
  <conditionalFormatting sqref="F64">
    <cfRule type="containsText" dxfId="16" priority="21" operator="containsText" text="reduce">
      <formula>NOT(ISERROR(SEARCH("reduce",F64)))</formula>
    </cfRule>
    <cfRule type="containsText" dxfId="15" priority="22" operator="containsText" text="surplus">
      <formula>NOT(ISERROR(SEARCH("surplus",F64)))</formula>
    </cfRule>
  </conditionalFormatting>
  <conditionalFormatting sqref="F73">
    <cfRule type="containsText" dxfId="14" priority="11" operator="containsText" text="reduce">
      <formula>NOT(ISERROR(SEARCH("reduce",F73)))</formula>
    </cfRule>
  </conditionalFormatting>
  <conditionalFormatting sqref="F73:F74">
    <cfRule type="containsText" dxfId="13" priority="13" operator="containsText" text="surplus">
      <formula>NOT(ISERROR(SEARCH("surplus",F73)))</formula>
    </cfRule>
  </conditionalFormatting>
  <conditionalFormatting sqref="F74">
    <cfRule type="containsText" dxfId="12" priority="12" operator="containsText" text="Reduce">
      <formula>NOT(ISERROR(SEARCH("Reduce",F74)))</formula>
    </cfRule>
  </conditionalFormatting>
  <conditionalFormatting sqref="G39">
    <cfRule type="cellIs" dxfId="11" priority="3" operator="equal">
      <formula>"Yes"</formula>
    </cfRule>
    <cfRule type="cellIs" dxfId="10" priority="4" operator="equal">
      <formula>"No"</formula>
    </cfRule>
  </conditionalFormatting>
  <conditionalFormatting sqref="H71">
    <cfRule type="cellIs" dxfId="9" priority="41" operator="equal">
      <formula>"Yes"</formula>
    </cfRule>
    <cfRule type="cellIs" dxfId="8" priority="42" operator="equal">
      <formula>"No"</formula>
    </cfRule>
  </conditionalFormatting>
  <conditionalFormatting sqref="H76:H78">
    <cfRule type="containsText" dxfId="7" priority="39" operator="containsText" text="deficit">
      <formula>NOT(ISERROR(SEARCH("deficit",H76)))</formula>
    </cfRule>
    <cfRule type="containsText" dxfId="6" priority="40" operator="containsText" text="surplus">
      <formula>NOT(ISERROR(SEARCH("surplus",H76)))</formula>
    </cfRule>
  </conditionalFormatting>
  <conditionalFormatting sqref="I112:I114 F115:I117 H119:I121 F119:G122">
    <cfRule type="containsText" dxfId="5" priority="48" operator="containsText" text="Reduce">
      <formula>NOT(ISERROR(SEARCH("Reduce",F112)))</formula>
    </cfRule>
    <cfRule type="containsText" dxfId="4" priority="49" operator="containsText" text="surplus">
      <formula>NOT(ISERROR(SEARCH("surplus",F112)))</formula>
    </cfRule>
  </conditionalFormatting>
  <hyperlinks>
    <hyperlink ref="D56" location="'Revolving Savings Planner'!A1" display="&lt;-- Use the Revolving Savings Planner to determine this number." xr:uid="{861F98FA-DDC2-4D67-AAB3-4A225C9A56C7}"/>
  </hyperlinks>
  <pageMargins left="0.7" right="0.7" top="0.75" bottom="0.75" header="0.3" footer="0.3"/>
  <pageSetup scale="45" orientation="portrait" r:id="rId1"/>
  <headerFooter>
    <oddFooter>&amp;LUpdated: 8/17/2023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8CC76-644D-41C9-98C4-FCDA45890369}">
  <dimension ref="B1:N93"/>
  <sheetViews>
    <sheetView showGridLines="0" view="pageLayout" topLeftCell="A11" zoomScaleNormal="100" workbookViewId="0">
      <selection activeCell="E15" sqref="E15"/>
    </sheetView>
  </sheetViews>
  <sheetFormatPr defaultColWidth="9" defaultRowHeight="14.4" x14ac:dyDescent="0.3"/>
  <cols>
    <col min="1" max="1" width="6" style="104" customWidth="1"/>
    <col min="2" max="2" width="12.59765625" style="104" customWidth="1"/>
    <col min="3" max="3" width="11.5" style="104" customWidth="1"/>
    <col min="4" max="4" width="22.19921875" style="104" customWidth="1"/>
    <col min="5" max="5" width="17.69921875" style="104" customWidth="1"/>
    <col min="6" max="6" width="13.19921875" style="104" customWidth="1"/>
    <col min="7" max="7" width="17.59765625" style="104" customWidth="1"/>
    <col min="8" max="8" width="11.19921875" style="104" customWidth="1"/>
    <col min="9" max="9" width="10.09765625" style="104" customWidth="1"/>
    <col min="10" max="16384" width="9" style="104"/>
  </cols>
  <sheetData>
    <row r="1" spans="2:14" ht="25.8" x14ac:dyDescent="0.5">
      <c r="B1" s="135" t="s">
        <v>70</v>
      </c>
    </row>
    <row r="2" spans="2:14" ht="15" customHeight="1" x14ac:dyDescent="0.3">
      <c r="B2" s="194" t="s">
        <v>71</v>
      </c>
      <c r="C2" s="195"/>
      <c r="D2" s="195"/>
      <c r="E2" s="195"/>
      <c r="F2" s="195"/>
      <c r="G2" s="195"/>
      <c r="H2" s="195"/>
      <c r="I2" s="103"/>
      <c r="J2" s="103"/>
      <c r="K2" s="103"/>
      <c r="L2" s="103"/>
      <c r="M2" s="103"/>
      <c r="N2" s="103"/>
    </row>
    <row r="3" spans="2:14" x14ac:dyDescent="0.3">
      <c r="B3" s="195"/>
      <c r="C3" s="195"/>
      <c r="D3" s="195"/>
      <c r="E3" s="195"/>
      <c r="F3" s="195"/>
      <c r="G3" s="195"/>
      <c r="H3" s="195"/>
      <c r="I3" s="103"/>
      <c r="J3" s="103"/>
      <c r="K3" s="103"/>
      <c r="L3" s="103"/>
      <c r="M3" s="103"/>
      <c r="N3" s="103"/>
    </row>
    <row r="4" spans="2:14" x14ac:dyDescent="0.3">
      <c r="B4" s="195"/>
      <c r="C4" s="195"/>
      <c r="D4" s="195"/>
      <c r="E4" s="195"/>
      <c r="F4" s="195"/>
      <c r="G4" s="195"/>
      <c r="H4" s="195"/>
      <c r="I4" s="105"/>
      <c r="J4" s="105"/>
    </row>
    <row r="5" spans="2:14" ht="15.6" x14ac:dyDescent="0.3">
      <c r="B5" s="106"/>
      <c r="C5" s="106"/>
      <c r="D5" s="106"/>
      <c r="E5" s="106"/>
      <c r="F5" s="106"/>
      <c r="G5" s="106"/>
      <c r="H5" s="106"/>
      <c r="I5" s="105"/>
      <c r="J5" s="105"/>
    </row>
    <row r="6" spans="2:14" s="136" customFormat="1" ht="21" customHeight="1" x14ac:dyDescent="0.3">
      <c r="B6" s="200" t="s">
        <v>2</v>
      </c>
      <c r="C6" s="201"/>
      <c r="D6" s="201"/>
      <c r="E6" s="201"/>
      <c r="F6" s="201"/>
      <c r="G6" s="201"/>
      <c r="H6" s="201"/>
      <c r="I6" s="137"/>
      <c r="J6" s="137"/>
    </row>
    <row r="7" spans="2:14" ht="15" customHeight="1" x14ac:dyDescent="0.3">
      <c r="B7" s="194" t="s">
        <v>72</v>
      </c>
      <c r="C7" s="195"/>
      <c r="D7" s="195"/>
      <c r="E7" s="195"/>
      <c r="F7" s="195"/>
      <c r="G7" s="195"/>
      <c r="H7" s="195"/>
      <c r="I7" s="103"/>
      <c r="J7" s="103"/>
      <c r="K7" s="103"/>
      <c r="L7" s="103"/>
      <c r="M7" s="103"/>
      <c r="N7" s="103"/>
    </row>
    <row r="8" spans="2:14" ht="15" customHeight="1" x14ac:dyDescent="0.3">
      <c r="B8" s="195"/>
      <c r="C8" s="195"/>
      <c r="D8" s="195"/>
      <c r="E8" s="195"/>
      <c r="F8" s="195"/>
      <c r="G8" s="195"/>
      <c r="H8" s="195"/>
      <c r="I8" s="103"/>
      <c r="J8" s="103"/>
      <c r="K8" s="103"/>
      <c r="L8" s="103"/>
      <c r="M8" s="103"/>
      <c r="N8" s="103"/>
    </row>
    <row r="9" spans="2:14" ht="15" customHeight="1" x14ac:dyDescent="0.3">
      <c r="B9" s="195"/>
      <c r="C9" s="195"/>
      <c r="D9" s="195"/>
      <c r="E9" s="195"/>
      <c r="F9" s="195"/>
      <c r="G9" s="195"/>
      <c r="H9" s="195"/>
      <c r="I9" s="103"/>
      <c r="J9" s="103"/>
      <c r="K9" s="103"/>
      <c r="L9" s="103"/>
      <c r="M9" s="103"/>
      <c r="N9" s="103"/>
    </row>
    <row r="10" spans="2:14" x14ac:dyDescent="0.3">
      <c r="B10" s="195"/>
      <c r="C10" s="195"/>
      <c r="D10" s="195"/>
      <c r="E10" s="195"/>
      <c r="F10" s="195"/>
      <c r="G10" s="195"/>
      <c r="H10" s="195"/>
      <c r="I10" s="103"/>
      <c r="J10" s="103"/>
      <c r="K10" s="103"/>
      <c r="L10" s="103"/>
      <c r="M10" s="103"/>
      <c r="N10" s="103"/>
    </row>
    <row r="11" spans="2:14" x14ac:dyDescent="0.3">
      <c r="B11" s="103"/>
      <c r="C11" s="103"/>
      <c r="D11" s="103"/>
      <c r="E11" s="103"/>
      <c r="F11" s="103"/>
      <c r="G11" s="103"/>
      <c r="H11" s="103"/>
      <c r="I11" s="103"/>
      <c r="J11" s="103"/>
      <c r="K11" s="103"/>
      <c r="L11" s="103"/>
      <c r="M11" s="103"/>
      <c r="N11" s="103"/>
    </row>
    <row r="12" spans="2:14" ht="23.4" x14ac:dyDescent="0.3">
      <c r="B12" s="196" t="s">
        <v>7</v>
      </c>
      <c r="C12" s="196"/>
      <c r="D12" s="196"/>
      <c r="E12" s="196"/>
      <c r="F12" s="196"/>
      <c r="G12" s="196"/>
      <c r="H12" s="196"/>
      <c r="I12" s="103"/>
      <c r="J12" s="103"/>
      <c r="K12" s="103"/>
      <c r="L12" s="103"/>
      <c r="M12" s="103"/>
      <c r="N12" s="103"/>
    </row>
    <row r="13" spans="2:14" ht="18" x14ac:dyDescent="0.3">
      <c r="B13" s="107"/>
      <c r="C13" s="107"/>
      <c r="D13" s="107"/>
      <c r="E13" s="107"/>
      <c r="F13" s="107"/>
      <c r="G13" s="107"/>
      <c r="H13" s="107"/>
      <c r="I13" s="103"/>
      <c r="J13" s="103"/>
      <c r="K13" s="103"/>
      <c r="L13" s="103"/>
      <c r="M13" s="103"/>
      <c r="N13" s="103"/>
    </row>
    <row r="14" spans="2:14" ht="15" customHeight="1" x14ac:dyDescent="0.3">
      <c r="C14" s="197" t="s">
        <v>73</v>
      </c>
      <c r="D14" s="198"/>
      <c r="E14" s="141" t="s">
        <v>74</v>
      </c>
      <c r="F14" s="141" t="s">
        <v>75</v>
      </c>
      <c r="G14" s="141" t="s">
        <v>76</v>
      </c>
      <c r="I14" s="103"/>
      <c r="J14" s="103"/>
      <c r="K14" s="103"/>
      <c r="L14" s="103"/>
      <c r="M14" s="103"/>
      <c r="N14" s="103"/>
    </row>
    <row r="15" spans="2:14" ht="15.6" x14ac:dyDescent="0.3">
      <c r="B15" s="108"/>
      <c r="C15" s="197"/>
      <c r="D15" s="198"/>
      <c r="E15" s="109"/>
      <c r="F15" s="110"/>
      <c r="G15" s="110"/>
      <c r="I15" s="103"/>
      <c r="J15" s="103"/>
      <c r="K15" s="103"/>
      <c r="L15" s="103"/>
      <c r="M15" s="103"/>
      <c r="N15" s="103"/>
    </row>
    <row r="16" spans="2:14" ht="15.6" x14ac:dyDescent="0.3">
      <c r="B16" s="108"/>
      <c r="C16" s="197"/>
      <c r="D16" s="198"/>
      <c r="E16" s="109"/>
      <c r="F16" s="110"/>
      <c r="G16" s="110"/>
      <c r="I16" s="103"/>
      <c r="J16" s="103"/>
      <c r="K16" s="103"/>
      <c r="L16" s="103"/>
      <c r="M16" s="103"/>
      <c r="N16" s="103"/>
    </row>
    <row r="17" spans="2:14" ht="15.6" x14ac:dyDescent="0.3">
      <c r="B17" s="108"/>
      <c r="C17" s="197"/>
      <c r="D17" s="198"/>
      <c r="E17" s="109"/>
      <c r="F17" s="110"/>
      <c r="G17" s="110"/>
      <c r="I17" s="103"/>
      <c r="J17" s="103"/>
      <c r="K17" s="103"/>
      <c r="L17" s="103"/>
      <c r="M17" s="103"/>
      <c r="N17" s="103"/>
    </row>
    <row r="18" spans="2:14" ht="15.6" x14ac:dyDescent="0.3">
      <c r="B18" s="108"/>
      <c r="C18" s="197"/>
      <c r="D18" s="198"/>
      <c r="E18" s="109"/>
      <c r="F18" s="110"/>
      <c r="G18" s="110"/>
      <c r="I18" s="103"/>
      <c r="J18" s="103"/>
      <c r="K18" s="103"/>
      <c r="L18" s="103"/>
      <c r="M18" s="103"/>
      <c r="N18" s="103"/>
    </row>
    <row r="19" spans="2:14" ht="15.6" x14ac:dyDescent="0.3">
      <c r="C19" s="197"/>
      <c r="D19" s="198"/>
      <c r="E19" s="111"/>
      <c r="F19" s="110"/>
      <c r="G19" s="110"/>
      <c r="I19" s="103"/>
      <c r="J19" s="103"/>
      <c r="K19" s="103"/>
      <c r="L19" s="103"/>
      <c r="M19" s="103"/>
      <c r="N19" s="103"/>
    </row>
    <row r="20" spans="2:14" ht="15.6" x14ac:dyDescent="0.3">
      <c r="C20" s="197"/>
      <c r="D20" s="198"/>
      <c r="E20" s="111"/>
      <c r="F20" s="110"/>
      <c r="G20" s="110"/>
      <c r="I20" s="103"/>
      <c r="J20" s="103"/>
      <c r="K20" s="103"/>
      <c r="L20" s="103"/>
      <c r="M20" s="103"/>
      <c r="N20" s="103"/>
    </row>
    <row r="21" spans="2:14" x14ac:dyDescent="0.3">
      <c r="B21" s="103"/>
      <c r="C21" s="103"/>
      <c r="D21" s="103"/>
      <c r="E21" s="103"/>
      <c r="F21" s="103"/>
      <c r="G21" s="103"/>
      <c r="H21" s="103"/>
      <c r="I21" s="103"/>
      <c r="J21" s="103"/>
      <c r="K21" s="103"/>
      <c r="L21" s="103"/>
      <c r="M21" s="103"/>
      <c r="N21" s="103"/>
    </row>
    <row r="22" spans="2:14" ht="23.4" x14ac:dyDescent="0.3">
      <c r="B22" s="199" t="s">
        <v>68</v>
      </c>
      <c r="C22" s="199"/>
      <c r="D22" s="199"/>
      <c r="E22" s="199"/>
      <c r="F22" s="199"/>
      <c r="G22" s="199"/>
      <c r="H22" s="199"/>
      <c r="I22" s="103"/>
      <c r="J22" s="103"/>
      <c r="K22" s="103"/>
      <c r="L22" s="103"/>
      <c r="M22" s="103"/>
      <c r="N22" s="103"/>
    </row>
    <row r="23" spans="2:14" ht="15" customHeight="1" x14ac:dyDescent="0.3">
      <c r="B23" s="197" t="s">
        <v>77</v>
      </c>
      <c r="C23" s="197"/>
      <c r="D23" s="197"/>
      <c r="E23" s="197"/>
      <c r="F23" s="197"/>
      <c r="G23" s="197"/>
      <c r="H23" s="197"/>
      <c r="I23" s="103"/>
      <c r="J23" s="103"/>
      <c r="K23" s="103"/>
      <c r="L23" s="103"/>
      <c r="M23" s="103"/>
      <c r="N23" s="103"/>
    </row>
    <row r="24" spans="2:14" ht="15" customHeight="1" x14ac:dyDescent="0.3">
      <c r="B24" s="197"/>
      <c r="C24" s="197"/>
      <c r="D24" s="197"/>
      <c r="E24" s="197"/>
      <c r="F24" s="197"/>
      <c r="G24" s="197"/>
      <c r="H24" s="197"/>
      <c r="I24" s="103"/>
      <c r="J24" s="103"/>
      <c r="K24" s="103"/>
      <c r="L24" s="103"/>
      <c r="M24" s="103"/>
      <c r="N24" s="103"/>
    </row>
    <row r="25" spans="2:14" ht="15" customHeight="1" x14ac:dyDescent="0.3">
      <c r="B25" s="197"/>
      <c r="C25" s="197"/>
      <c r="D25" s="197"/>
      <c r="E25" s="197"/>
      <c r="F25" s="197"/>
      <c r="G25" s="197"/>
      <c r="H25" s="197"/>
      <c r="I25" s="103"/>
      <c r="J25" s="103"/>
      <c r="K25" s="103"/>
      <c r="L25" s="103"/>
      <c r="M25" s="103"/>
      <c r="N25" s="103"/>
    </row>
    <row r="26" spans="2:14" ht="23.25" customHeight="1" x14ac:dyDescent="0.3">
      <c r="B26" s="197"/>
      <c r="C26" s="197"/>
      <c r="D26" s="197"/>
      <c r="E26" s="197"/>
      <c r="F26" s="197"/>
      <c r="G26" s="197"/>
      <c r="H26" s="197"/>
      <c r="I26" s="103"/>
      <c r="J26" s="103"/>
      <c r="K26" s="103"/>
      <c r="L26" s="103"/>
      <c r="M26" s="103"/>
      <c r="N26" s="103"/>
    </row>
    <row r="27" spans="2:14" x14ac:dyDescent="0.3">
      <c r="B27" s="112" t="s">
        <v>78</v>
      </c>
      <c r="C27" s="113"/>
      <c r="D27" s="113"/>
      <c r="E27" s="113"/>
      <c r="F27" s="113"/>
      <c r="G27" s="113"/>
      <c r="H27" s="113"/>
      <c r="I27" s="103"/>
      <c r="J27" s="103"/>
      <c r="K27" s="103"/>
      <c r="L27" s="103"/>
      <c r="M27" s="103"/>
      <c r="N27" s="103"/>
    </row>
    <row r="28" spans="2:14" x14ac:dyDescent="0.3">
      <c r="B28" s="114" t="s">
        <v>74</v>
      </c>
      <c r="C28" s="114" t="s">
        <v>79</v>
      </c>
      <c r="D28" s="114" t="s">
        <v>80</v>
      </c>
      <c r="E28" s="114" t="s">
        <v>81</v>
      </c>
      <c r="F28" s="114" t="s">
        <v>75</v>
      </c>
      <c r="G28" s="114" t="s">
        <v>82</v>
      </c>
      <c r="H28" s="114" t="s">
        <v>83</v>
      </c>
      <c r="I28" s="103"/>
      <c r="J28" s="103"/>
      <c r="K28" s="103"/>
      <c r="L28" s="103"/>
      <c r="M28" s="103"/>
      <c r="N28" s="103"/>
    </row>
    <row r="29" spans="2:14" x14ac:dyDescent="0.3">
      <c r="B29" s="115">
        <v>44866</v>
      </c>
      <c r="C29" s="116" t="s">
        <v>65</v>
      </c>
      <c r="D29" s="116" t="s">
        <v>84</v>
      </c>
      <c r="E29" s="116" t="s">
        <v>85</v>
      </c>
      <c r="F29" s="117">
        <v>-56.73</v>
      </c>
      <c r="G29" s="116" t="s">
        <v>86</v>
      </c>
      <c r="H29" s="116" t="s">
        <v>87</v>
      </c>
      <c r="I29" s="103"/>
      <c r="J29" s="103"/>
      <c r="K29" s="103"/>
      <c r="L29" s="103"/>
      <c r="M29" s="103"/>
      <c r="N29" s="103"/>
    </row>
    <row r="30" spans="2:14" x14ac:dyDescent="0.3">
      <c r="B30" s="115">
        <v>44872</v>
      </c>
      <c r="C30" s="116" t="s">
        <v>65</v>
      </c>
      <c r="D30" s="116" t="s">
        <v>88</v>
      </c>
      <c r="E30" s="116" t="s">
        <v>85</v>
      </c>
      <c r="F30" s="118">
        <v>20</v>
      </c>
      <c r="G30" s="116" t="s">
        <v>86</v>
      </c>
      <c r="H30" s="116" t="s">
        <v>87</v>
      </c>
      <c r="I30" s="103"/>
      <c r="J30" s="103"/>
      <c r="K30" s="103"/>
      <c r="L30" s="103"/>
      <c r="M30" s="103"/>
      <c r="N30" s="103"/>
    </row>
    <row r="31" spans="2:14" x14ac:dyDescent="0.3">
      <c r="B31" s="138"/>
      <c r="C31" s="139"/>
      <c r="D31" s="139"/>
      <c r="E31" s="139"/>
      <c r="F31" s="140"/>
      <c r="G31" s="139"/>
      <c r="H31" s="139"/>
      <c r="I31" s="103"/>
      <c r="J31" s="103"/>
      <c r="K31" s="103"/>
      <c r="L31" s="103"/>
      <c r="M31" s="103"/>
      <c r="N31" s="103"/>
    </row>
    <row r="32" spans="2:14" x14ac:dyDescent="0.3">
      <c r="B32" s="141" t="s">
        <v>74</v>
      </c>
      <c r="C32" s="141" t="s">
        <v>79</v>
      </c>
      <c r="D32" s="141" t="s">
        <v>80</v>
      </c>
      <c r="E32" s="141" t="s">
        <v>81</v>
      </c>
      <c r="F32" s="141" t="s">
        <v>75</v>
      </c>
      <c r="G32" s="141" t="s">
        <v>82</v>
      </c>
      <c r="H32" s="141" t="s">
        <v>83</v>
      </c>
    </row>
    <row r="33" spans="2:8" ht="15.6" x14ac:dyDescent="0.3">
      <c r="B33" s="119"/>
      <c r="C33" s="119"/>
      <c r="D33" s="119"/>
      <c r="E33" s="119"/>
      <c r="F33" s="120"/>
      <c r="G33" s="119"/>
      <c r="H33" s="119"/>
    </row>
    <row r="34" spans="2:8" ht="15.6" x14ac:dyDescent="0.3">
      <c r="B34" s="119"/>
      <c r="C34" s="119"/>
      <c r="D34" s="119"/>
      <c r="E34" s="119"/>
      <c r="F34" s="120"/>
      <c r="G34" s="119"/>
      <c r="H34" s="119"/>
    </row>
    <row r="35" spans="2:8" ht="15.6" x14ac:dyDescent="0.3">
      <c r="B35" s="119"/>
      <c r="C35" s="119"/>
      <c r="D35" s="119"/>
      <c r="E35" s="119"/>
      <c r="F35" s="120"/>
      <c r="G35" s="119"/>
      <c r="H35" s="119"/>
    </row>
    <row r="36" spans="2:8" ht="15.6" x14ac:dyDescent="0.3">
      <c r="B36" s="119"/>
      <c r="C36" s="119"/>
      <c r="D36" s="119"/>
      <c r="E36" s="119"/>
      <c r="F36" s="120"/>
      <c r="G36" s="119"/>
      <c r="H36" s="119"/>
    </row>
    <row r="37" spans="2:8" ht="15.6" x14ac:dyDescent="0.3">
      <c r="B37" s="119"/>
      <c r="C37" s="119"/>
      <c r="D37" s="119"/>
      <c r="E37" s="119"/>
      <c r="F37" s="120"/>
      <c r="G37" s="119"/>
      <c r="H37" s="119"/>
    </row>
    <row r="38" spans="2:8" ht="15.6" x14ac:dyDescent="0.3">
      <c r="B38" s="119"/>
      <c r="C38" s="119"/>
      <c r="D38" s="119"/>
      <c r="E38" s="119"/>
      <c r="F38" s="120"/>
      <c r="G38" s="119"/>
      <c r="H38" s="119"/>
    </row>
    <row r="39" spans="2:8" ht="15.6" x14ac:dyDescent="0.3">
      <c r="B39" s="119"/>
      <c r="C39" s="119"/>
      <c r="D39" s="119"/>
      <c r="E39" s="119"/>
      <c r="F39" s="146"/>
      <c r="G39" s="119"/>
      <c r="H39" s="119"/>
    </row>
    <row r="40" spans="2:8" ht="15.6" x14ac:dyDescent="0.3">
      <c r="B40" s="119"/>
      <c r="C40" s="119"/>
      <c r="D40" s="119"/>
      <c r="E40" s="119"/>
      <c r="F40" s="120"/>
      <c r="G40" s="119"/>
      <c r="H40" s="119"/>
    </row>
    <row r="41" spans="2:8" ht="15.6" x14ac:dyDescent="0.3">
      <c r="B41" s="119"/>
      <c r="C41" s="119"/>
      <c r="D41" s="119"/>
      <c r="E41" s="119"/>
      <c r="F41" s="120"/>
      <c r="G41" s="119"/>
      <c r="H41" s="119"/>
    </row>
    <row r="42" spans="2:8" ht="15.6" x14ac:dyDescent="0.3">
      <c r="B42" s="119"/>
      <c r="C42" s="119"/>
      <c r="D42" s="119"/>
      <c r="E42" s="119"/>
      <c r="F42" s="120"/>
      <c r="G42" s="119"/>
      <c r="H42" s="119"/>
    </row>
    <row r="43" spans="2:8" ht="15.6" x14ac:dyDescent="0.3">
      <c r="B43" s="119"/>
      <c r="C43" s="119"/>
      <c r="D43" s="119"/>
      <c r="E43" s="119"/>
      <c r="F43" s="120"/>
      <c r="G43" s="119"/>
      <c r="H43" s="119"/>
    </row>
    <row r="44" spans="2:8" ht="15.6" x14ac:dyDescent="0.3">
      <c r="B44" s="119"/>
      <c r="C44" s="119"/>
      <c r="D44" s="119"/>
      <c r="E44" s="119"/>
      <c r="F44" s="120"/>
      <c r="G44" s="119"/>
      <c r="H44" s="119"/>
    </row>
    <row r="45" spans="2:8" ht="15.6" x14ac:dyDescent="0.3">
      <c r="B45" s="119"/>
      <c r="C45" s="119"/>
      <c r="D45" s="119"/>
      <c r="E45" s="119"/>
      <c r="F45" s="120"/>
      <c r="G45" s="119"/>
      <c r="H45" s="119"/>
    </row>
    <row r="46" spans="2:8" ht="15.6" x14ac:dyDescent="0.3">
      <c r="B46" s="119"/>
      <c r="C46" s="119"/>
      <c r="D46" s="119"/>
      <c r="E46" s="119"/>
      <c r="F46" s="120"/>
      <c r="G46" s="119"/>
      <c r="H46" s="119"/>
    </row>
    <row r="47" spans="2:8" ht="15.6" x14ac:dyDescent="0.3">
      <c r="B47" s="119"/>
      <c r="C47" s="119"/>
      <c r="D47" s="119"/>
      <c r="E47" s="119"/>
      <c r="F47" s="120"/>
      <c r="G47" s="119"/>
      <c r="H47" s="119"/>
    </row>
    <row r="48" spans="2:8" ht="15.6" x14ac:dyDescent="0.3">
      <c r="B48" s="119"/>
      <c r="C48" s="119"/>
      <c r="D48" s="119"/>
      <c r="E48" s="119"/>
      <c r="F48" s="120"/>
      <c r="G48" s="119"/>
      <c r="H48" s="119"/>
    </row>
    <row r="49" spans="2:8" ht="15.6" x14ac:dyDescent="0.3">
      <c r="B49" s="119"/>
      <c r="C49" s="119"/>
      <c r="D49" s="119"/>
      <c r="E49" s="119"/>
      <c r="F49" s="120"/>
      <c r="G49" s="119"/>
      <c r="H49" s="119"/>
    </row>
    <row r="50" spans="2:8" ht="15.6" x14ac:dyDescent="0.3">
      <c r="B50" s="119"/>
      <c r="C50" s="119"/>
      <c r="D50" s="119"/>
      <c r="E50" s="119"/>
      <c r="F50" s="120"/>
      <c r="G50" s="119"/>
      <c r="H50" s="119"/>
    </row>
    <row r="51" spans="2:8" ht="15.6" x14ac:dyDescent="0.3">
      <c r="B51" s="119"/>
      <c r="C51" s="119"/>
      <c r="D51" s="119"/>
      <c r="E51" s="119"/>
      <c r="F51" s="120"/>
      <c r="G51" s="119"/>
      <c r="H51" s="119"/>
    </row>
    <row r="52" spans="2:8" ht="15.6" x14ac:dyDescent="0.3">
      <c r="B52" s="119"/>
      <c r="C52" s="119"/>
      <c r="D52" s="119"/>
      <c r="E52" s="119"/>
      <c r="F52" s="120"/>
      <c r="G52" s="119"/>
      <c r="H52" s="119"/>
    </row>
    <row r="53" spans="2:8" ht="15.6" x14ac:dyDescent="0.3">
      <c r="B53" s="119"/>
      <c r="C53" s="119"/>
      <c r="D53" s="119"/>
      <c r="E53" s="119"/>
      <c r="F53" s="120"/>
      <c r="G53" s="119"/>
      <c r="H53" s="119"/>
    </row>
    <row r="54" spans="2:8" ht="15.6" x14ac:dyDescent="0.3">
      <c r="B54" s="119"/>
      <c r="C54" s="119"/>
      <c r="D54" s="119"/>
      <c r="E54" s="119"/>
      <c r="F54" s="120"/>
      <c r="G54" s="119"/>
      <c r="H54" s="119"/>
    </row>
    <row r="55" spans="2:8" ht="15.6" x14ac:dyDescent="0.3">
      <c r="B55" s="119"/>
      <c r="C55" s="119"/>
      <c r="D55" s="119"/>
      <c r="E55" s="119"/>
      <c r="F55" s="120"/>
      <c r="G55" s="119"/>
      <c r="H55" s="119"/>
    </row>
    <row r="56" spans="2:8" ht="15.6" x14ac:dyDescent="0.3">
      <c r="B56" s="119"/>
      <c r="C56" s="119"/>
      <c r="D56" s="119"/>
      <c r="E56" s="119"/>
      <c r="F56" s="120"/>
      <c r="G56" s="119"/>
      <c r="H56" s="119"/>
    </row>
    <row r="57" spans="2:8" ht="15.6" x14ac:dyDescent="0.3">
      <c r="B57" s="119"/>
      <c r="C57" s="119"/>
      <c r="D57" s="119"/>
      <c r="E57" s="119"/>
      <c r="F57" s="120"/>
      <c r="G57" s="119"/>
      <c r="H57" s="119"/>
    </row>
    <row r="58" spans="2:8" ht="15.6" x14ac:dyDescent="0.3">
      <c r="B58" s="119"/>
      <c r="C58" s="119"/>
      <c r="D58" s="119"/>
      <c r="E58" s="119"/>
      <c r="F58" s="120"/>
      <c r="G58" s="119"/>
      <c r="H58" s="119"/>
    </row>
    <row r="59" spans="2:8" ht="15.6" x14ac:dyDescent="0.3">
      <c r="B59" s="119"/>
      <c r="C59" s="119"/>
      <c r="D59" s="119"/>
      <c r="E59" s="119"/>
      <c r="F59" s="120"/>
      <c r="G59" s="119"/>
      <c r="H59" s="119"/>
    </row>
    <row r="60" spans="2:8" ht="15.6" x14ac:dyDescent="0.3">
      <c r="B60" s="119"/>
      <c r="C60" s="119"/>
      <c r="D60" s="119"/>
      <c r="E60" s="119"/>
      <c r="F60" s="120"/>
      <c r="G60" s="119"/>
      <c r="H60" s="119"/>
    </row>
    <row r="61" spans="2:8" ht="15.6" x14ac:dyDescent="0.3">
      <c r="B61" s="119"/>
      <c r="C61" s="119"/>
      <c r="D61" s="119"/>
      <c r="E61" s="119"/>
      <c r="F61" s="120"/>
      <c r="G61" s="119"/>
      <c r="H61" s="119"/>
    </row>
    <row r="62" spans="2:8" ht="15.6" x14ac:dyDescent="0.3">
      <c r="B62" s="119"/>
      <c r="C62" s="119"/>
      <c r="D62" s="119"/>
      <c r="E62" s="119"/>
      <c r="F62" s="120"/>
      <c r="G62" s="119"/>
      <c r="H62" s="119"/>
    </row>
    <row r="63" spans="2:8" x14ac:dyDescent="0.3">
      <c r="B63" s="141" t="s">
        <v>74</v>
      </c>
      <c r="C63" s="141" t="s">
        <v>79</v>
      </c>
      <c r="D63" s="141" t="s">
        <v>80</v>
      </c>
      <c r="E63" s="141" t="s">
        <v>81</v>
      </c>
      <c r="F63" s="141" t="s">
        <v>75</v>
      </c>
      <c r="G63" s="141" t="s">
        <v>82</v>
      </c>
      <c r="H63" s="141" t="s">
        <v>83</v>
      </c>
    </row>
    <row r="64" spans="2:8" ht="15.6" x14ac:dyDescent="0.3">
      <c r="B64" s="119"/>
      <c r="C64" s="119"/>
      <c r="D64" s="119"/>
      <c r="E64" s="119"/>
      <c r="F64" s="120"/>
      <c r="G64" s="119"/>
      <c r="H64" s="119"/>
    </row>
    <row r="65" spans="2:8" ht="15.6" x14ac:dyDescent="0.3">
      <c r="B65" s="119"/>
      <c r="C65" s="119"/>
      <c r="D65" s="119"/>
      <c r="E65" s="119"/>
      <c r="F65" s="120"/>
      <c r="G65" s="119"/>
      <c r="H65" s="119"/>
    </row>
    <row r="66" spans="2:8" ht="15.6" x14ac:dyDescent="0.3">
      <c r="B66" s="119"/>
      <c r="C66" s="119"/>
      <c r="D66" s="119"/>
      <c r="E66" s="119"/>
      <c r="F66" s="120"/>
      <c r="G66" s="119"/>
      <c r="H66" s="119"/>
    </row>
    <row r="67" spans="2:8" ht="15.6" x14ac:dyDescent="0.3">
      <c r="B67" s="119"/>
      <c r="C67" s="119"/>
      <c r="D67" s="119"/>
      <c r="E67" s="119"/>
      <c r="F67" s="120"/>
      <c r="G67" s="119"/>
      <c r="H67" s="119"/>
    </row>
    <row r="68" spans="2:8" ht="15.6" x14ac:dyDescent="0.3">
      <c r="B68" s="119"/>
      <c r="C68" s="119"/>
      <c r="D68" s="119"/>
      <c r="E68" s="119"/>
      <c r="F68" s="120"/>
      <c r="G68" s="119"/>
      <c r="H68" s="119"/>
    </row>
    <row r="69" spans="2:8" ht="15.6" x14ac:dyDescent="0.3">
      <c r="B69" s="119"/>
      <c r="C69" s="119"/>
      <c r="D69" s="119"/>
      <c r="E69" s="119"/>
      <c r="F69" s="120"/>
      <c r="G69" s="119"/>
      <c r="H69" s="119"/>
    </row>
    <row r="70" spans="2:8" ht="15.6" x14ac:dyDescent="0.3">
      <c r="B70" s="119"/>
      <c r="C70" s="119"/>
      <c r="D70" s="119"/>
      <c r="E70" s="119"/>
      <c r="F70" s="120"/>
      <c r="G70" s="119"/>
      <c r="H70" s="119"/>
    </row>
    <row r="71" spans="2:8" ht="15.6" x14ac:dyDescent="0.3">
      <c r="B71" s="119"/>
      <c r="C71" s="119"/>
      <c r="D71" s="119"/>
      <c r="E71" s="119"/>
      <c r="F71" s="120"/>
      <c r="G71" s="119"/>
      <c r="H71" s="119"/>
    </row>
    <row r="72" spans="2:8" ht="15.6" x14ac:dyDescent="0.3">
      <c r="B72" s="119"/>
      <c r="C72" s="119"/>
      <c r="D72" s="119"/>
      <c r="E72" s="119"/>
      <c r="F72" s="120"/>
      <c r="G72" s="119"/>
      <c r="H72" s="119"/>
    </row>
    <row r="73" spans="2:8" ht="15.6" x14ac:dyDescent="0.3">
      <c r="B73" s="119"/>
      <c r="C73" s="119"/>
      <c r="D73" s="119"/>
      <c r="E73" s="119"/>
      <c r="F73" s="120"/>
      <c r="G73" s="119"/>
      <c r="H73" s="119"/>
    </row>
    <row r="74" spans="2:8" ht="15.6" x14ac:dyDescent="0.3">
      <c r="B74" s="119"/>
      <c r="C74" s="119"/>
      <c r="D74" s="119"/>
      <c r="E74" s="119"/>
      <c r="F74" s="120"/>
      <c r="G74" s="119"/>
      <c r="H74" s="119"/>
    </row>
    <row r="75" spans="2:8" ht="15.6" x14ac:dyDescent="0.3">
      <c r="B75" s="119"/>
      <c r="C75" s="119"/>
      <c r="D75" s="119"/>
      <c r="E75" s="119"/>
      <c r="F75" s="120"/>
      <c r="G75" s="119"/>
      <c r="H75" s="119"/>
    </row>
    <row r="76" spans="2:8" ht="15.6" x14ac:dyDescent="0.3">
      <c r="B76" s="119"/>
      <c r="C76" s="119"/>
      <c r="D76" s="119"/>
      <c r="E76" s="119"/>
      <c r="F76" s="120"/>
      <c r="G76" s="119"/>
      <c r="H76" s="119"/>
    </row>
    <row r="77" spans="2:8" ht="15.6" x14ac:dyDescent="0.3">
      <c r="B77" s="119"/>
      <c r="C77" s="119"/>
      <c r="D77" s="119"/>
      <c r="E77" s="119"/>
      <c r="F77" s="120"/>
      <c r="G77" s="145"/>
      <c r="H77" s="119"/>
    </row>
    <row r="78" spans="2:8" ht="15.6" x14ac:dyDescent="0.3">
      <c r="B78" s="119"/>
      <c r="C78" s="119"/>
      <c r="D78" s="119"/>
      <c r="E78" s="119"/>
      <c r="F78" s="120"/>
      <c r="G78" s="119"/>
      <c r="H78" s="119"/>
    </row>
    <row r="79" spans="2:8" ht="15.6" x14ac:dyDescent="0.3">
      <c r="B79" s="119"/>
      <c r="C79" s="119"/>
      <c r="D79" s="119"/>
      <c r="E79" s="119"/>
      <c r="F79" s="120"/>
      <c r="G79" s="119"/>
      <c r="H79" s="119"/>
    </row>
    <row r="80" spans="2:8" ht="15.6" x14ac:dyDescent="0.3">
      <c r="B80" s="121"/>
      <c r="F80" s="122"/>
    </row>
    <row r="81" spans="2:8" ht="24" thickBot="1" x14ac:dyDescent="0.5">
      <c r="B81" s="185" t="s">
        <v>89</v>
      </c>
      <c r="C81" s="185"/>
      <c r="D81" s="185"/>
      <c r="E81" s="185"/>
      <c r="F81" s="185"/>
      <c r="G81" s="185"/>
      <c r="H81" s="185"/>
    </row>
    <row r="82" spans="2:8" ht="15.6" x14ac:dyDescent="0.3">
      <c r="B82" s="123" t="s">
        <v>90</v>
      </c>
      <c r="C82" s="124">
        <f>SUM(F15:F20)</f>
        <v>0</v>
      </c>
      <c r="D82" s="186" t="s">
        <v>91</v>
      </c>
      <c r="E82" s="187"/>
      <c r="G82" s="123" t="s">
        <v>86</v>
      </c>
      <c r="H82" s="125">
        <f>SUMIF(G33:G79, "Clothing", F33:F79)</f>
        <v>0</v>
      </c>
    </row>
    <row r="83" spans="2:8" ht="16.2" thickBot="1" x14ac:dyDescent="0.35">
      <c r="B83" s="126" t="s">
        <v>92</v>
      </c>
      <c r="C83" s="127">
        <f>SUM(F64:F79,F33:F62)</f>
        <v>0</v>
      </c>
      <c r="D83" s="188"/>
      <c r="E83" s="189"/>
      <c r="G83" s="128" t="s">
        <v>40</v>
      </c>
      <c r="H83" s="129">
        <f>SUMIF(G33:G79, "Communication", F33:F79)</f>
        <v>0</v>
      </c>
    </row>
    <row r="84" spans="2:8" ht="16.2" thickTop="1" x14ac:dyDescent="0.3">
      <c r="B84" s="192" t="s">
        <v>93</v>
      </c>
      <c r="C84" s="130">
        <f>SUM(C82+C83)</f>
        <v>0</v>
      </c>
      <c r="D84" s="188"/>
      <c r="E84" s="189"/>
      <c r="G84" s="128" t="s">
        <v>50</v>
      </c>
      <c r="H84" s="129">
        <f>SUMIF(G33:G79, "Education", F33:F79)</f>
        <v>0</v>
      </c>
    </row>
    <row r="85" spans="2:8" ht="15.6" x14ac:dyDescent="0.3">
      <c r="B85" s="193"/>
      <c r="D85" s="188"/>
      <c r="E85" s="189"/>
      <c r="G85" s="128" t="s">
        <v>94</v>
      </c>
      <c r="H85" s="129">
        <f>SUMIF(G33:G79, "Food - Groceries", F33:F79)</f>
        <v>0</v>
      </c>
    </row>
    <row r="86" spans="2:8" ht="16.2" thickBot="1" x14ac:dyDescent="0.35">
      <c r="B86" s="131"/>
      <c r="C86" s="132"/>
      <c r="D86" s="190"/>
      <c r="E86" s="191"/>
      <c r="G86" s="128" t="s">
        <v>95</v>
      </c>
      <c r="H86" s="129">
        <f>SUMIF(G33:G80, "Food - Restaurant", F33:F80)</f>
        <v>0</v>
      </c>
    </row>
    <row r="87" spans="2:8" ht="15.6" x14ac:dyDescent="0.3">
      <c r="G87" s="128" t="s">
        <v>23</v>
      </c>
      <c r="H87" s="129">
        <f>SUMIF(G33:G79, "Housing", F33:F79)</f>
        <v>0</v>
      </c>
    </row>
    <row r="88" spans="2:8" ht="15.6" x14ac:dyDescent="0.3">
      <c r="G88" s="128" t="s">
        <v>33</v>
      </c>
      <c r="H88" s="129">
        <f>SUMIF(G33:G79, "Transportation", F33:F79)</f>
        <v>0</v>
      </c>
    </row>
    <row r="89" spans="2:8" ht="16.2" thickBot="1" x14ac:dyDescent="0.35">
      <c r="G89" s="133" t="s">
        <v>53</v>
      </c>
      <c r="H89" s="134">
        <f>SUMIF(G33:G79, "Other", F33:F79)</f>
        <v>0</v>
      </c>
    </row>
    <row r="90" spans="2:8" ht="15" customHeight="1" thickBot="1" x14ac:dyDescent="0.35">
      <c r="B90" s="184" t="s">
        <v>96</v>
      </c>
      <c r="C90" s="184"/>
      <c r="F90" s="122"/>
    </row>
    <row r="91" spans="2:8" ht="15.75" customHeight="1" x14ac:dyDescent="0.3">
      <c r="B91" s="184"/>
      <c r="C91" s="184"/>
      <c r="F91" s="122"/>
      <c r="G91" s="123" t="s">
        <v>97</v>
      </c>
      <c r="H91" s="125">
        <f>SUMIF(H33:H79, "Need", F33:F79)</f>
        <v>0</v>
      </c>
    </row>
    <row r="92" spans="2:8" ht="16.2" thickBot="1" x14ac:dyDescent="0.35">
      <c r="B92" s="184"/>
      <c r="C92" s="184"/>
      <c r="F92" s="122"/>
      <c r="G92" s="133" t="s">
        <v>98</v>
      </c>
      <c r="H92" s="134">
        <f>SUMIF(H32:H79, "Want", F32:F79)</f>
        <v>0</v>
      </c>
    </row>
    <row r="93" spans="2:8" x14ac:dyDescent="0.3">
      <c r="B93" s="184"/>
      <c r="C93" s="184"/>
    </row>
  </sheetData>
  <sheetProtection sheet="1" selectLockedCells="1"/>
  <mergeCells count="11">
    <mergeCell ref="B90:C93"/>
    <mergeCell ref="B81:H81"/>
    <mergeCell ref="D82:E86"/>
    <mergeCell ref="B84:B85"/>
    <mergeCell ref="B2:H4"/>
    <mergeCell ref="B7:H10"/>
    <mergeCell ref="B12:H12"/>
    <mergeCell ref="C14:D20"/>
    <mergeCell ref="B22:H22"/>
    <mergeCell ref="B23:H26"/>
    <mergeCell ref="B6:H6"/>
  </mergeCells>
  <conditionalFormatting sqref="C84">
    <cfRule type="cellIs" dxfId="3" priority="1" operator="greaterThan">
      <formula>0</formula>
    </cfRule>
    <cfRule type="cellIs" dxfId="2" priority="2" operator="lessThan">
      <formula>0</formula>
    </cfRule>
  </conditionalFormatting>
  <conditionalFormatting sqref="F15:F20 F29:F31 F33:F38 F40:F62 F64:F79">
    <cfRule type="cellIs" dxfId="1" priority="3" operator="lessThan">
      <formula>0</formula>
    </cfRule>
    <cfRule type="cellIs" dxfId="0" priority="4" operator="greaterThan">
      <formula>0</formula>
    </cfRule>
  </conditionalFormatting>
  <dataValidations count="4">
    <dataValidation type="list" allowBlank="1" showInputMessage="1" showErrorMessage="1" sqref="H64:H79 H33:H62" xr:uid="{BB86FA1E-AB1C-4AD1-89D9-B2CCA7DC17CA}">
      <formula1>"Select One, Need, Want"</formula1>
    </dataValidation>
    <dataValidation type="list" allowBlank="1" showInputMessage="1" showErrorMessage="1" sqref="G33:G62 G64:G79" xr:uid="{B6F20D54-6951-4CF9-848F-7B12B4CFF145}">
      <formula1>"Select One, Clothing, Communication, Education, Food - Groceries, Food - Restaurant, Housing, Transportation, Other"</formula1>
    </dataValidation>
    <dataValidation type="list" allowBlank="1" showInputMessage="1" showErrorMessage="1" sqref="G30:G31" xr:uid="{9F75E057-AF22-415C-851D-2E5E9EF66F9A}">
      <formula1>"Income, Clothing, Communication, Education, Food - Groceries, Food - Restaurant, Housing, Transportation, Other"</formula1>
    </dataValidation>
    <dataValidation type="list" allowBlank="1" showInputMessage="1" showErrorMessage="1" sqref="G29 C89" xr:uid="{5E18AFE6-64FF-4F7B-A379-3F6A8E493AD0}">
      <formula1>"Income, Clothing, Communication, Education, Food, Housing, Transportation, Other"</formula1>
    </dataValidation>
  </dataValidations>
  <pageMargins left="0.7" right="0.7" top="0.75" bottom="0.75" header="0.3" footer="0.3"/>
  <pageSetup orientation="landscape" r:id="rId1"/>
  <headerFooter differentFirst="1">
    <oddFooter>&amp;C&amp;G</oddFooter>
    <firstFooter>&amp;C&amp;G</first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6BAFD-705F-4046-861E-0BE7FBA1D146}">
  <sheetPr>
    <pageSetUpPr fitToPage="1"/>
  </sheetPr>
  <dimension ref="B1:O46"/>
  <sheetViews>
    <sheetView showGridLines="0" showRuler="0" view="pageLayout" topLeftCell="A36" zoomScaleNormal="100" workbookViewId="0">
      <selection activeCell="B31" sqref="B31"/>
    </sheetView>
  </sheetViews>
  <sheetFormatPr defaultColWidth="9" defaultRowHeight="14.4" x14ac:dyDescent="0.3"/>
  <cols>
    <col min="1" max="1" width="9" style="7"/>
    <col min="2" max="2" width="27" style="7" customWidth="1"/>
    <col min="3" max="14" width="13.69921875" style="7" customWidth="1"/>
    <col min="15" max="16384" width="9" style="7"/>
  </cols>
  <sheetData>
    <row r="1" spans="2:15" ht="31.2" x14ac:dyDescent="0.6">
      <c r="B1" s="101" t="s">
        <v>99</v>
      </c>
    </row>
    <row r="2" spans="2:15" ht="21" customHeight="1" thickBot="1" x14ac:dyDescent="0.35">
      <c r="B2" s="102" t="s">
        <v>153</v>
      </c>
    </row>
    <row r="3" spans="2:15" ht="19.5" customHeight="1" x14ac:dyDescent="0.3">
      <c r="B3" s="202" t="s">
        <v>2</v>
      </c>
      <c r="C3" s="203"/>
      <c r="D3" s="203"/>
      <c r="E3" s="203"/>
      <c r="F3" s="203"/>
      <c r="G3" s="203"/>
      <c r="H3" s="203"/>
      <c r="I3" s="203"/>
      <c r="J3" s="203"/>
      <c r="K3" s="203"/>
      <c r="L3" s="203"/>
      <c r="M3" s="203"/>
      <c r="N3" s="204"/>
      <c r="O3" s="8"/>
    </row>
    <row r="4" spans="2:15" ht="19.5" customHeight="1" x14ac:dyDescent="0.35">
      <c r="B4" s="214" t="s">
        <v>154</v>
      </c>
      <c r="C4" s="214"/>
      <c r="D4" s="214"/>
      <c r="E4" s="214"/>
      <c r="F4" s="214"/>
      <c r="G4" s="214"/>
      <c r="H4" s="214"/>
      <c r="I4" s="214"/>
      <c r="J4" s="214"/>
      <c r="K4" s="214"/>
      <c r="L4" s="214"/>
      <c r="M4" s="214"/>
      <c r="N4" s="214"/>
      <c r="O4" s="8"/>
    </row>
    <row r="5" spans="2:15" ht="18" customHeight="1" x14ac:dyDescent="0.35">
      <c r="B5" s="215" t="s">
        <v>155</v>
      </c>
      <c r="C5" s="215"/>
      <c r="D5" s="215"/>
      <c r="E5" s="215"/>
      <c r="F5" s="215"/>
      <c r="G5" s="215"/>
      <c r="H5" s="215"/>
      <c r="I5" s="215"/>
      <c r="J5" s="215"/>
      <c r="K5" s="215"/>
      <c r="L5" s="215"/>
      <c r="M5" s="215"/>
      <c r="N5" s="215"/>
      <c r="O5" s="9"/>
    </row>
    <row r="6" spans="2:15" ht="18" x14ac:dyDescent="0.35">
      <c r="B6" s="214" t="s">
        <v>100</v>
      </c>
      <c r="C6" s="214"/>
      <c r="D6" s="214"/>
      <c r="E6" s="214"/>
      <c r="F6" s="214"/>
      <c r="G6" s="214"/>
      <c r="H6" s="214"/>
      <c r="I6" s="214"/>
      <c r="J6" s="214"/>
      <c r="K6" s="214"/>
      <c r="L6" s="214"/>
      <c r="M6" s="214"/>
      <c r="N6" s="214"/>
      <c r="O6" s="9"/>
    </row>
    <row r="7" spans="2:15" ht="18" x14ac:dyDescent="0.35">
      <c r="B7" s="214" t="s">
        <v>101</v>
      </c>
      <c r="C7" s="214"/>
      <c r="D7" s="214"/>
      <c r="E7" s="214"/>
      <c r="F7" s="214"/>
      <c r="G7" s="214"/>
      <c r="H7" s="214"/>
      <c r="I7" s="214"/>
      <c r="J7" s="214"/>
      <c r="K7" s="214"/>
      <c r="L7" s="214"/>
      <c r="M7" s="214"/>
      <c r="N7" s="214"/>
      <c r="O7" s="9"/>
    </row>
    <row r="8" spans="2:15" ht="18" x14ac:dyDescent="0.35">
      <c r="B8" s="214" t="s">
        <v>102</v>
      </c>
      <c r="C8" s="214"/>
      <c r="D8" s="214"/>
      <c r="E8" s="214"/>
      <c r="F8" s="214"/>
      <c r="G8" s="214"/>
      <c r="H8" s="214"/>
      <c r="I8" s="214"/>
      <c r="J8" s="214"/>
      <c r="K8" s="214"/>
      <c r="L8" s="214"/>
      <c r="M8" s="214"/>
      <c r="N8" s="214"/>
      <c r="O8" s="9"/>
    </row>
    <row r="9" spans="2:15" ht="18" x14ac:dyDescent="0.35">
      <c r="B9" s="214" t="s">
        <v>103</v>
      </c>
      <c r="C9" s="214"/>
      <c r="D9" s="214"/>
      <c r="E9" s="214"/>
      <c r="F9" s="214"/>
      <c r="G9" s="214"/>
      <c r="H9" s="214"/>
      <c r="I9" s="214"/>
      <c r="J9" s="214"/>
      <c r="K9" s="214"/>
      <c r="L9" s="214"/>
      <c r="M9" s="214"/>
      <c r="N9" s="214"/>
      <c r="O9" s="9"/>
    </row>
    <row r="10" spans="2:15" x14ac:dyDescent="0.3">
      <c r="B10" s="9"/>
      <c r="O10" s="9"/>
    </row>
    <row r="11" spans="2:15" ht="19.5" customHeight="1" x14ac:dyDescent="0.3">
      <c r="B11" s="206" t="s">
        <v>104</v>
      </c>
      <c r="C11" s="206"/>
      <c r="D11" s="206"/>
      <c r="E11" s="206"/>
      <c r="F11" s="206"/>
      <c r="G11" s="206"/>
      <c r="H11" s="206"/>
      <c r="I11" s="206"/>
      <c r="J11" s="206"/>
      <c r="K11" s="206"/>
      <c r="L11" s="206"/>
      <c r="M11" s="206"/>
      <c r="N11" s="206"/>
      <c r="O11" s="9"/>
    </row>
    <row r="12" spans="2:15" s="17" customFormat="1" ht="19.5" customHeight="1" thickBot="1" x14ac:dyDescent="0.35">
      <c r="B12" s="207" t="s">
        <v>105</v>
      </c>
      <c r="C12" s="207"/>
      <c r="D12" s="207"/>
      <c r="E12" s="207"/>
      <c r="F12" s="207"/>
      <c r="G12" s="207"/>
      <c r="H12" s="207"/>
      <c r="I12" s="207"/>
      <c r="J12" s="207"/>
      <c r="K12" s="207"/>
      <c r="L12" s="207"/>
      <c r="M12" s="207"/>
      <c r="N12" s="207"/>
      <c r="O12" s="16"/>
    </row>
    <row r="13" spans="2:15" ht="15.75" customHeight="1" x14ac:dyDescent="0.35">
      <c r="B13" s="17"/>
      <c r="C13" s="208" t="s">
        <v>106</v>
      </c>
      <c r="D13" s="209"/>
      <c r="E13" s="78">
        <f>SUM(C41:N41)</f>
        <v>0</v>
      </c>
      <c r="F13" s="79"/>
      <c r="G13" s="77"/>
      <c r="H13" s="77"/>
      <c r="I13" s="77"/>
      <c r="J13" s="77"/>
      <c r="K13" s="77"/>
      <c r="L13" s="77"/>
      <c r="M13" s="17"/>
      <c r="N13" s="17"/>
      <c r="O13" s="9"/>
    </row>
    <row r="14" spans="2:15" ht="15.75" customHeight="1" x14ac:dyDescent="0.35">
      <c r="B14" s="17"/>
      <c r="C14" s="77"/>
      <c r="D14" s="77"/>
      <c r="E14" s="80">
        <f>E13/12</f>
        <v>0</v>
      </c>
      <c r="F14" s="210" t="s">
        <v>107</v>
      </c>
      <c r="G14" s="211"/>
      <c r="H14" s="211"/>
      <c r="I14" s="211"/>
      <c r="J14" s="211"/>
      <c r="K14" s="211"/>
      <c r="L14" s="212"/>
      <c r="M14" s="81">
        <f>E14*1.05</f>
        <v>0</v>
      </c>
      <c r="N14" s="17"/>
      <c r="O14" s="9"/>
    </row>
    <row r="16" spans="2:15" ht="23.4" x14ac:dyDescent="0.45">
      <c r="B16" s="205" t="s">
        <v>108</v>
      </c>
      <c r="C16" s="205"/>
      <c r="D16" s="205"/>
      <c r="E16" s="205"/>
      <c r="F16" s="205"/>
      <c r="G16" s="205"/>
      <c r="H16" s="205"/>
      <c r="I16" s="205"/>
      <c r="J16" s="205"/>
      <c r="K16" s="205"/>
      <c r="L16" s="205"/>
      <c r="M16" s="205"/>
      <c r="N16" s="205"/>
    </row>
    <row r="17" spans="2:14" ht="18" x14ac:dyDescent="0.35">
      <c r="B17" s="77"/>
      <c r="C17" s="82" t="s">
        <v>109</v>
      </c>
      <c r="D17" s="82" t="s">
        <v>110</v>
      </c>
      <c r="E17" s="82" t="s">
        <v>111</v>
      </c>
      <c r="F17" s="82" t="s">
        <v>112</v>
      </c>
      <c r="G17" s="82" t="s">
        <v>113</v>
      </c>
      <c r="H17" s="82" t="s">
        <v>114</v>
      </c>
      <c r="I17" s="82" t="s">
        <v>115</v>
      </c>
      <c r="J17" s="82" t="s">
        <v>116</v>
      </c>
      <c r="K17" s="82" t="s">
        <v>117</v>
      </c>
      <c r="L17" s="82" t="s">
        <v>118</v>
      </c>
      <c r="M17" s="82" t="s">
        <v>119</v>
      </c>
      <c r="N17" s="82" t="s">
        <v>120</v>
      </c>
    </row>
    <row r="18" spans="2:14" ht="18" x14ac:dyDescent="0.3">
      <c r="B18" s="83" t="s">
        <v>121</v>
      </c>
      <c r="C18" s="84" t="s">
        <v>122</v>
      </c>
      <c r="D18" s="84" t="s">
        <v>123</v>
      </c>
      <c r="E18" s="84" t="s">
        <v>124</v>
      </c>
      <c r="F18" s="84" t="s">
        <v>125</v>
      </c>
      <c r="G18" s="84" t="s">
        <v>126</v>
      </c>
      <c r="H18" s="84" t="s">
        <v>127</v>
      </c>
      <c r="I18" s="84" t="s">
        <v>128</v>
      </c>
      <c r="J18" s="84" t="s">
        <v>129</v>
      </c>
      <c r="K18" s="84" t="s">
        <v>130</v>
      </c>
      <c r="L18" s="84" t="s">
        <v>131</v>
      </c>
      <c r="M18" s="84" t="s">
        <v>132</v>
      </c>
      <c r="N18" s="85" t="s">
        <v>133</v>
      </c>
    </row>
    <row r="19" spans="2:14" ht="18" x14ac:dyDescent="0.3">
      <c r="B19" s="86" t="s">
        <v>134</v>
      </c>
      <c r="C19" s="87"/>
      <c r="D19" s="87"/>
      <c r="E19" s="87"/>
      <c r="F19" s="87"/>
      <c r="G19" s="87"/>
      <c r="H19" s="87"/>
      <c r="I19" s="87"/>
      <c r="J19" s="87"/>
      <c r="K19" s="87"/>
      <c r="L19" s="87"/>
      <c r="M19" s="87"/>
      <c r="N19" s="88"/>
    </row>
    <row r="20" spans="2:14" ht="18" x14ac:dyDescent="0.3">
      <c r="B20" s="86" t="s">
        <v>135</v>
      </c>
      <c r="C20" s="87"/>
      <c r="D20" s="87"/>
      <c r="E20" s="87"/>
      <c r="F20" s="87"/>
      <c r="G20" s="87"/>
      <c r="H20" s="87"/>
      <c r="I20" s="87"/>
      <c r="J20" s="87"/>
      <c r="K20" s="87"/>
      <c r="L20" s="87"/>
      <c r="M20" s="87"/>
      <c r="N20" s="88"/>
    </row>
    <row r="21" spans="2:14" ht="18" x14ac:dyDescent="0.3">
      <c r="B21" s="86" t="s">
        <v>136</v>
      </c>
      <c r="C21" s="87"/>
      <c r="D21" s="87"/>
      <c r="E21" s="87"/>
      <c r="F21" s="87"/>
      <c r="G21" s="87"/>
      <c r="H21" s="87"/>
      <c r="I21" s="87"/>
      <c r="J21" s="87"/>
      <c r="K21" s="87"/>
      <c r="L21" s="87"/>
      <c r="M21" s="87"/>
      <c r="N21" s="88"/>
    </row>
    <row r="22" spans="2:14" ht="18" x14ac:dyDescent="0.3">
      <c r="B22" s="86" t="s">
        <v>137</v>
      </c>
      <c r="C22" s="87"/>
      <c r="D22" s="87"/>
      <c r="E22" s="87"/>
      <c r="F22" s="87"/>
      <c r="G22" s="87"/>
      <c r="H22" s="87"/>
      <c r="I22" s="87"/>
      <c r="J22" s="87"/>
      <c r="K22" s="87"/>
      <c r="L22" s="87"/>
      <c r="M22" s="87"/>
      <c r="N22" s="88"/>
    </row>
    <row r="23" spans="2:14" ht="18" x14ac:dyDescent="0.3">
      <c r="B23" s="86" t="s">
        <v>138</v>
      </c>
      <c r="C23" s="87"/>
      <c r="D23" s="87"/>
      <c r="E23" s="87"/>
      <c r="F23" s="87"/>
      <c r="G23" s="87"/>
      <c r="H23" s="87"/>
      <c r="I23" s="87"/>
      <c r="J23" s="87"/>
      <c r="K23" s="87"/>
      <c r="L23" s="87"/>
      <c r="M23" s="87"/>
      <c r="N23" s="88"/>
    </row>
    <row r="24" spans="2:14" ht="18" x14ac:dyDescent="0.3">
      <c r="B24" s="86" t="s">
        <v>139</v>
      </c>
      <c r="C24" s="87"/>
      <c r="D24" s="87"/>
      <c r="E24" s="87"/>
      <c r="F24" s="87"/>
      <c r="G24" s="87"/>
      <c r="H24" s="87"/>
      <c r="I24" s="87"/>
      <c r="J24" s="87"/>
      <c r="K24" s="87"/>
      <c r="L24" s="87"/>
      <c r="M24" s="87"/>
      <c r="N24" s="88"/>
    </row>
    <row r="25" spans="2:14" ht="18" x14ac:dyDescent="0.3">
      <c r="B25" s="86" t="s">
        <v>140</v>
      </c>
      <c r="C25" s="87"/>
      <c r="D25" s="87"/>
      <c r="E25" s="87"/>
      <c r="F25" s="87"/>
      <c r="G25" s="87"/>
      <c r="H25" s="87"/>
      <c r="I25" s="87"/>
      <c r="J25" s="87"/>
      <c r="K25" s="87"/>
      <c r="L25" s="87"/>
      <c r="M25" s="87"/>
      <c r="N25" s="88"/>
    </row>
    <row r="26" spans="2:14" ht="18" x14ac:dyDescent="0.3">
      <c r="B26" s="86" t="s">
        <v>58</v>
      </c>
      <c r="C26" s="87"/>
      <c r="D26" s="87"/>
      <c r="E26" s="87"/>
      <c r="F26" s="87"/>
      <c r="G26" s="87"/>
      <c r="H26" s="87"/>
      <c r="I26" s="87"/>
      <c r="J26" s="87"/>
      <c r="K26" s="87"/>
      <c r="L26" s="87"/>
      <c r="M26" s="87"/>
      <c r="N26" s="88"/>
    </row>
    <row r="27" spans="2:14" ht="18" x14ac:dyDescent="0.3">
      <c r="B27" s="86" t="s">
        <v>141</v>
      </c>
      <c r="C27" s="87"/>
      <c r="D27" s="87"/>
      <c r="E27" s="87"/>
      <c r="F27" s="87"/>
      <c r="G27" s="87"/>
      <c r="H27" s="87"/>
      <c r="I27" s="87"/>
      <c r="J27" s="87"/>
      <c r="K27" s="87"/>
      <c r="L27" s="87"/>
      <c r="M27" s="87"/>
      <c r="N27" s="88"/>
    </row>
    <row r="28" spans="2:14" ht="18" x14ac:dyDescent="0.3">
      <c r="B28" s="86" t="s">
        <v>142</v>
      </c>
      <c r="C28" s="87"/>
      <c r="D28" s="87"/>
      <c r="E28" s="87"/>
      <c r="F28" s="87"/>
      <c r="G28" s="87"/>
      <c r="H28" s="87"/>
      <c r="I28" s="87"/>
      <c r="J28" s="87"/>
      <c r="K28" s="87"/>
      <c r="L28" s="87"/>
      <c r="M28" s="87"/>
      <c r="N28" s="88"/>
    </row>
    <row r="29" spans="2:14" ht="18" x14ac:dyDescent="0.3">
      <c r="B29" s="86" t="s">
        <v>53</v>
      </c>
      <c r="C29" s="87"/>
      <c r="D29" s="87"/>
      <c r="E29" s="87"/>
      <c r="F29" s="87"/>
      <c r="G29" s="87"/>
      <c r="H29" s="87"/>
      <c r="I29" s="87"/>
      <c r="J29" s="87"/>
      <c r="K29" s="87"/>
      <c r="L29" s="87"/>
      <c r="M29" s="87"/>
      <c r="N29" s="88"/>
    </row>
    <row r="30" spans="2:14" ht="18" x14ac:dyDescent="0.3">
      <c r="B30" s="86" t="s">
        <v>53</v>
      </c>
      <c r="C30" s="87"/>
      <c r="D30" s="87"/>
      <c r="E30" s="87"/>
      <c r="F30" s="87"/>
      <c r="G30" s="87"/>
      <c r="H30" s="87"/>
      <c r="I30" s="87"/>
      <c r="J30" s="87"/>
      <c r="K30" s="87"/>
      <c r="L30" s="87"/>
      <c r="M30" s="87"/>
      <c r="N30" s="88"/>
    </row>
    <row r="31" spans="2:14" ht="18" x14ac:dyDescent="0.3">
      <c r="B31" s="86" t="s">
        <v>53</v>
      </c>
      <c r="C31" s="87"/>
      <c r="D31" s="87"/>
      <c r="E31" s="87"/>
      <c r="F31" s="87"/>
      <c r="G31" s="87"/>
      <c r="H31" s="87"/>
      <c r="I31" s="87"/>
      <c r="J31" s="87"/>
      <c r="K31" s="87"/>
      <c r="L31" s="87"/>
      <c r="M31" s="87"/>
      <c r="N31" s="88"/>
    </row>
    <row r="32" spans="2:14" ht="18" x14ac:dyDescent="0.3">
      <c r="B32" s="89" t="s">
        <v>53</v>
      </c>
      <c r="C32" s="90"/>
      <c r="D32" s="90"/>
      <c r="E32" s="90"/>
      <c r="F32" s="90"/>
      <c r="G32" s="90"/>
      <c r="H32" s="90"/>
      <c r="I32" s="90"/>
      <c r="J32" s="90"/>
      <c r="K32" s="90"/>
      <c r="L32" s="90"/>
      <c r="M32" s="90"/>
      <c r="N32" s="91"/>
    </row>
    <row r="34" spans="2:14" ht="23.4" x14ac:dyDescent="0.3">
      <c r="B34" s="218" t="s">
        <v>143</v>
      </c>
      <c r="C34" s="218"/>
      <c r="D34" s="218"/>
      <c r="E34" s="218"/>
      <c r="F34" s="218"/>
      <c r="G34" s="218"/>
      <c r="H34" s="218"/>
      <c r="I34" s="218"/>
      <c r="J34" s="218"/>
      <c r="K34" s="218"/>
      <c r="L34" s="218"/>
      <c r="M34" s="218"/>
      <c r="N34" s="218"/>
    </row>
    <row r="35" spans="2:14" x14ac:dyDescent="0.3">
      <c r="B35" s="216" t="s">
        <v>144</v>
      </c>
      <c r="C35" s="216"/>
      <c r="D35" s="216"/>
      <c r="E35" s="216"/>
      <c r="F35" s="216"/>
      <c r="G35" s="216"/>
      <c r="H35" s="216"/>
      <c r="I35" s="216"/>
      <c r="J35" s="216"/>
      <c r="K35" s="216"/>
      <c r="L35" s="216"/>
      <c r="M35" s="216"/>
      <c r="N35" s="216"/>
    </row>
    <row r="36" spans="2:14" ht="15.75" customHeight="1" x14ac:dyDescent="0.3">
      <c r="B36" s="216"/>
      <c r="C36" s="216"/>
      <c r="D36" s="216"/>
      <c r="E36" s="216"/>
      <c r="F36" s="216"/>
      <c r="G36" s="216"/>
      <c r="H36" s="216"/>
      <c r="I36" s="216"/>
      <c r="J36" s="216"/>
      <c r="K36" s="216"/>
      <c r="L36" s="216"/>
      <c r="M36" s="216"/>
      <c r="N36" s="216"/>
    </row>
    <row r="37" spans="2:14" ht="15.75" customHeight="1" x14ac:dyDescent="0.3">
      <c r="B37" s="216"/>
      <c r="C37" s="216"/>
      <c r="D37" s="216"/>
      <c r="E37" s="216"/>
      <c r="F37" s="216"/>
      <c r="G37" s="216"/>
      <c r="H37" s="216"/>
      <c r="I37" s="216"/>
      <c r="J37" s="216"/>
      <c r="K37" s="216"/>
      <c r="L37" s="216"/>
      <c r="M37" s="216"/>
      <c r="N37" s="216"/>
    </row>
    <row r="38" spans="2:14" ht="15.75" customHeight="1" x14ac:dyDescent="0.3">
      <c r="B38" s="216"/>
      <c r="C38" s="216"/>
      <c r="D38" s="216"/>
      <c r="E38" s="216"/>
      <c r="F38" s="216"/>
      <c r="G38" s="216"/>
      <c r="H38" s="216"/>
      <c r="I38" s="216"/>
      <c r="J38" s="216"/>
      <c r="K38" s="216"/>
      <c r="L38" s="216"/>
      <c r="M38" s="216"/>
      <c r="N38" s="216"/>
    </row>
    <row r="39" spans="2:14" s="17" customFormat="1" ht="16.5" customHeight="1" thickBot="1" x14ac:dyDescent="0.35">
      <c r="B39" s="217"/>
      <c r="C39" s="217"/>
      <c r="D39" s="217"/>
      <c r="E39" s="217"/>
      <c r="F39" s="217"/>
      <c r="G39" s="217"/>
      <c r="H39" s="217"/>
      <c r="I39" s="217"/>
      <c r="J39" s="217"/>
      <c r="K39" s="217"/>
      <c r="L39" s="217"/>
      <c r="M39" s="217"/>
      <c r="N39" s="217"/>
    </row>
    <row r="40" spans="2:14" ht="36" x14ac:dyDescent="0.3">
      <c r="B40" s="92" t="s">
        <v>145</v>
      </c>
      <c r="C40" s="93">
        <f>E14</f>
        <v>0</v>
      </c>
      <c r="D40" s="93">
        <f>E14</f>
        <v>0</v>
      </c>
      <c r="E40" s="93">
        <f>E14</f>
        <v>0</v>
      </c>
      <c r="F40" s="93">
        <f>E14</f>
        <v>0</v>
      </c>
      <c r="G40" s="93">
        <f>E14</f>
        <v>0</v>
      </c>
      <c r="H40" s="93">
        <f>E14</f>
        <v>0</v>
      </c>
      <c r="I40" s="93">
        <f>E14</f>
        <v>0</v>
      </c>
      <c r="J40" s="93">
        <f>E14</f>
        <v>0</v>
      </c>
      <c r="K40" s="93">
        <f>E14</f>
        <v>0</v>
      </c>
      <c r="L40" s="93">
        <f>E14</f>
        <v>0</v>
      </c>
      <c r="M40" s="93">
        <f>E14</f>
        <v>0</v>
      </c>
      <c r="N40" s="94">
        <f>E14</f>
        <v>0</v>
      </c>
    </row>
    <row r="41" spans="2:14" ht="54" x14ac:dyDescent="0.3">
      <c r="B41" s="95" t="s">
        <v>146</v>
      </c>
      <c r="C41" s="96">
        <f t="shared" ref="C41:N41" si="0">SUM(C19:C32)</f>
        <v>0</v>
      </c>
      <c r="D41" s="96">
        <f t="shared" si="0"/>
        <v>0</v>
      </c>
      <c r="E41" s="96">
        <f t="shared" si="0"/>
        <v>0</v>
      </c>
      <c r="F41" s="96">
        <f t="shared" si="0"/>
        <v>0</v>
      </c>
      <c r="G41" s="96">
        <f t="shared" si="0"/>
        <v>0</v>
      </c>
      <c r="H41" s="96">
        <f t="shared" si="0"/>
        <v>0</v>
      </c>
      <c r="I41" s="96">
        <f t="shared" si="0"/>
        <v>0</v>
      </c>
      <c r="J41" s="96">
        <f t="shared" si="0"/>
        <v>0</v>
      </c>
      <c r="K41" s="96">
        <f t="shared" si="0"/>
        <v>0</v>
      </c>
      <c r="L41" s="96">
        <f t="shared" si="0"/>
        <v>0</v>
      </c>
      <c r="M41" s="96">
        <f t="shared" si="0"/>
        <v>0</v>
      </c>
      <c r="N41" s="97">
        <f t="shared" si="0"/>
        <v>0</v>
      </c>
    </row>
    <row r="42" spans="2:14" ht="36" x14ac:dyDescent="0.3">
      <c r="B42" s="98" t="s">
        <v>147</v>
      </c>
      <c r="C42" s="99">
        <f>SUM(C40-C41)</f>
        <v>0</v>
      </c>
      <c r="D42" s="99">
        <f t="shared" ref="D42:N42" si="1">SUM(C42+D40-D41)</f>
        <v>0</v>
      </c>
      <c r="E42" s="99">
        <f t="shared" si="1"/>
        <v>0</v>
      </c>
      <c r="F42" s="99">
        <f t="shared" si="1"/>
        <v>0</v>
      </c>
      <c r="G42" s="99">
        <f t="shared" si="1"/>
        <v>0</v>
      </c>
      <c r="H42" s="99">
        <f t="shared" si="1"/>
        <v>0</v>
      </c>
      <c r="I42" s="99">
        <f t="shared" si="1"/>
        <v>0</v>
      </c>
      <c r="J42" s="99">
        <f t="shared" si="1"/>
        <v>0</v>
      </c>
      <c r="K42" s="99">
        <f t="shared" si="1"/>
        <v>0</v>
      </c>
      <c r="L42" s="99">
        <f t="shared" si="1"/>
        <v>0</v>
      </c>
      <c r="M42" s="99">
        <f t="shared" si="1"/>
        <v>0</v>
      </c>
      <c r="N42" s="100">
        <f t="shared" si="1"/>
        <v>0</v>
      </c>
    </row>
    <row r="43" spans="2:14" x14ac:dyDescent="0.3">
      <c r="K43" s="20"/>
      <c r="L43" s="20"/>
      <c r="M43" s="20"/>
    </row>
    <row r="44" spans="2:14" ht="15" customHeight="1" x14ac:dyDescent="0.3">
      <c r="G44" s="213" t="s">
        <v>148</v>
      </c>
      <c r="H44" s="213"/>
      <c r="I44" s="213"/>
      <c r="J44" s="213"/>
      <c r="K44" s="213"/>
      <c r="L44" s="213"/>
      <c r="M44" s="213"/>
      <c r="N44" s="213"/>
    </row>
    <row r="45" spans="2:14" x14ac:dyDescent="0.3">
      <c r="K45" s="20"/>
      <c r="L45" s="20"/>
      <c r="M45" s="20"/>
    </row>
    <row r="46" spans="2:14" x14ac:dyDescent="0.3">
      <c r="K46" s="20"/>
      <c r="L46" s="20"/>
      <c r="M46" s="20"/>
    </row>
  </sheetData>
  <sheetProtection sheet="1" objects="1" scenarios="1" formatCells="0" formatColumns="0" formatRows="0" insertRows="0" insertHyperlinks="0" deleteRows="0" selectLockedCells="1"/>
  <mergeCells count="15">
    <mergeCell ref="G44:N44"/>
    <mergeCell ref="B8:N8"/>
    <mergeCell ref="B9:N9"/>
    <mergeCell ref="B4:N4"/>
    <mergeCell ref="B5:N5"/>
    <mergeCell ref="B6:N6"/>
    <mergeCell ref="B7:N7"/>
    <mergeCell ref="B35:N39"/>
    <mergeCell ref="B34:N34"/>
    <mergeCell ref="B3:N3"/>
    <mergeCell ref="B16:N16"/>
    <mergeCell ref="B11:N11"/>
    <mergeCell ref="B12:N12"/>
    <mergeCell ref="C13:D13"/>
    <mergeCell ref="F14:L14"/>
  </mergeCells>
  <printOptions headings="1"/>
  <pageMargins left="0.7" right="0.7" top="0.75" bottom="0.75" header="0.3" footer="0.3"/>
  <pageSetup scale="55" fitToHeight="0" orientation="landscape" r:id="rId1"/>
  <headerFooter scaleWithDoc="0" alignWithMargins="0">
    <oddFooter>&amp;L&amp;G&amp;R&amp;9
&amp;G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BB1A82580B15449B2CE2056EE441EA" ma:contentTypeVersion="17" ma:contentTypeDescription="Create a new document." ma:contentTypeScope="" ma:versionID="262a828fbf0b7f134b04e3ee7263aab9">
  <xsd:schema xmlns:xsd="http://www.w3.org/2001/XMLSchema" xmlns:xs="http://www.w3.org/2001/XMLSchema" xmlns:p="http://schemas.microsoft.com/office/2006/metadata/properties" xmlns:ns2="1569398f-5e8b-4ecd-a02c-f72ec65fda51" xmlns:ns3="b7ed6854-838a-4ae4-ab1f-9e6f71bed5ec" targetNamespace="http://schemas.microsoft.com/office/2006/metadata/properties" ma:root="true" ma:fieldsID="dd9d1ea736116ac51be31c25a3c20328" ns2:_="" ns3:_="">
    <xsd:import namespace="1569398f-5e8b-4ecd-a02c-f72ec65fda51"/>
    <xsd:import namespace="b7ed6854-838a-4ae4-ab1f-9e6f71bed5e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69398f-5e8b-4ecd-a02c-f72ec65fda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ed6854-838a-4ae4-ab1f-9e6f71bed5e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6181af7-3849-4e5c-9924-5bdde0767dd9}" ma:internalName="TaxCatchAll" ma:showField="CatchAllData" ma:web="b7ed6854-838a-4ae4-ab1f-9e6f71bed5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569398f-5e8b-4ecd-a02c-f72ec65fda51">
      <Terms xmlns="http://schemas.microsoft.com/office/infopath/2007/PartnerControls"/>
    </lcf76f155ced4ddcb4097134ff3c332f>
    <TaxCatchAll xmlns="b7ed6854-838a-4ae4-ab1f-9e6f71bed5ec" xsi:nil="true"/>
    <SharedWithUsers xmlns="b7ed6854-838a-4ae4-ab1f-9e6f71bed5ec">
      <UserInfo>
        <DisplayName>Green, James</DisplayName>
        <AccountId>10</AccountId>
        <AccountType/>
      </UserInfo>
      <UserInfo>
        <DisplayName>Blade, Kiara (MU-Student)</DisplayName>
        <AccountId>195</AccountId>
        <AccountType/>
      </UserInfo>
      <UserInfo>
        <DisplayName>MU OFS</DisplayName>
        <AccountId>78</AccountId>
        <AccountType/>
      </UserInfo>
      <UserInfo>
        <DisplayName>Loebman, Gabe (MU-Student)</DisplayName>
        <AccountId>65</AccountId>
        <AccountType/>
      </UserInfo>
      <UserInfo>
        <DisplayName>Meyer, Madison (MU-Student)</DisplayName>
        <AccountId>218</AccountId>
        <AccountType/>
      </UserInfo>
    </SharedWithUsers>
  </documentManagement>
</p:properties>
</file>

<file path=customXml/itemProps1.xml><?xml version="1.0" encoding="utf-8"?>
<ds:datastoreItem xmlns:ds="http://schemas.openxmlformats.org/officeDocument/2006/customXml" ds:itemID="{36C740D2-219A-4DA8-A5BB-99D93F0511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69398f-5e8b-4ecd-a02c-f72ec65fda51"/>
    <ds:schemaRef ds:uri="b7ed6854-838a-4ae4-ab1f-9e6f71bed5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2E0FA9-8693-4385-96E1-728068990591}">
  <ds:schemaRefs>
    <ds:schemaRef ds:uri="http://schemas.microsoft.com/sharepoint/v3/contenttype/forms"/>
  </ds:schemaRefs>
</ds:datastoreItem>
</file>

<file path=customXml/itemProps3.xml><?xml version="1.0" encoding="utf-8"?>
<ds:datastoreItem xmlns:ds="http://schemas.openxmlformats.org/officeDocument/2006/customXml" ds:itemID="{57C0CD46-2281-4480-AA9A-FB15DDB79EBC}">
  <ds:schemaRefs>
    <ds:schemaRef ds:uri="http://schemas.microsoft.com/office/2006/metadata/properties"/>
    <ds:schemaRef ds:uri="http://schemas.microsoft.com/office/infopath/2007/PartnerControls"/>
    <ds:schemaRef ds:uri="1569398f-5e8b-4ecd-a02c-f72ec65fda51"/>
    <ds:schemaRef ds:uri="b7ed6854-838a-4ae4-ab1f-9e6f71bed5e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 Budget Workbook</vt:lpstr>
      <vt:lpstr>Expense Tracker</vt:lpstr>
      <vt:lpstr>Revolving Savings Planner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Embree, Alex W.</cp:lastModifiedBy>
  <cp:revision/>
  <dcterms:created xsi:type="dcterms:W3CDTF">2022-08-01T18:11:06Z</dcterms:created>
  <dcterms:modified xsi:type="dcterms:W3CDTF">2023-08-17T21:49:11Z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0x010100F8BB1A82580B15449B2CE2056EE441EA</vt:lpwstr>
  </property>
  <property fmtid="{D5CDD505-2E9C-101B-9397-08002B2CF9AE}" pid="3" name="MediaServiceImageTags">
    <vt:lpwstr/>
  </property>
</Properties>
</file>